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51" documentId="120_S{2AC9BD13-BADA-5192-A53E-5A8FF88502F6}" xr6:coauthVersionLast="47" xr6:coauthVersionMax="47" xr10:uidLastSave="{32C8C23C-D154-432B-9714-61318BE3059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<sst xmlns="http://schemas.openxmlformats.org/spreadsheetml/2006/main" count="181593" uniqueCount="39212">
  <si>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</si>
  <si>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</si>
  <si>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</si>
  <si>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</si>
  <si>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</si>
  <si>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</si>
  <si>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</si>
  <si>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</si>
  <si>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</si>
  <si>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</si>
  <si>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</si>
  <si>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</si>
  <si>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</si>
  <si>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</si>
  <si>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</si>
  <si>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</si>
  <si>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</si>
  <si>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</si>
  <si>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</si>
  <si>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</si>
  <si>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</si>
  <si>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</si>
  <si>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</si>
  <si>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</si>
  <si>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</si>
  <si>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</si>
  <si>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</si>
  <si>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</si>
  <si>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</si>
  <si>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</si>
  <si>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</si>
  <si>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</si>
  <si>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</si>
  <si>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</si>
  <si>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</si>
  <si>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</si>
  <si>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</si>
  <si>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</si>
  <si>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</si>
  <si>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</si>
  <si>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</si>
  <si>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</si>
  <si>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</si>
  <si>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</si>
  <si>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</si>
  <si>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</si>
  <si>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</si>
  <si>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</si>
  <si>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</si>
  <si>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</si>
  <si>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</si>
  <si>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</si>
  <si>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</si>
  <si>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</si>
  <si>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</si>
  <si>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</si>
  <si>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</si>
  <si>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</si>
  <si>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</si>
  <si>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</si>
  <si>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</si>
  <si>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</si>
  <si>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</si>
  <si>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</si>
  <si>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</si>
  <si>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</si>
  <si>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</si>
  <si>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</si>
  <si>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</si>
  <si>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</si>
  <si>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</si>
  <si>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</si>
  <si>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</si>
  <si>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</si>
  <si>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</si>
  <si>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</si>
  <si>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</si>
  <si>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</si>
  <si>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</si>
  <si>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</si>
  <si>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</si>
  <si>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</si>
  <si>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</si>
  <si>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</si>
  <si>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</si>
  <si>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</si>
  <si>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</si>
  <si>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</si>
  <si>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</si>
  <si>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</si>
  <si>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</si>
  <si>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</si>
  <si>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</si>
  <si>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</si>
  <si>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</si>
  <si>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</si>
  <si>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</si>
  <si>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</si>
  <si>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</si>
  <si>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</si>
  <si>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</si>
  <si>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</si>
  <si>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</si>
  <si>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</si>
  <si>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</si>
  <si>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</si>
  <si>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</si>
  <si>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</si>
  <si>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</si>
  <si>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</si>
  <si>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</si>
  <si>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</si>
  <si>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</si>
  <si>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</si>
  <si>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</si>
  <si>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</si>
  <si>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</si>
  <si>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</si>
  <si>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</si>
  <si>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</si>
  <si>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</si>
  <si>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</si>
  <si>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</si>
  <si>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</si>
  <si>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</si>
  <si>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</si>
  <si>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</si>
  <si>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</si>
  <si>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</si>
  <si>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</si>
  <si>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</si>
  <si>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</si>
  <si>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</si>
  <si>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</si>
  <si>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</si>
  <si>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</si>
  <si>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</si>
  <si>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</si>
  <si>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</si>
  <si>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</si>
  <si>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</si>
  <si>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</si>
  <si>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</si>
  <si>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</si>
  <si>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</si>
  <si>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</si>
  <si>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</si>
  <si>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</si>
  <si>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</si>
  <si>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</si>
  <si>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</si>
  <si>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</si>
  <si>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</si>
  <si>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</si>
  <si>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</si>
  <si>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</si>
  <si>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</si>
  <si>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</si>
  <si>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</si>
  <si>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</si>
  <si>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</si>
  <si>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</si>
  <si>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</si>
  <si>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</si>
  <si>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</si>
  <si>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</si>
  <si>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</si>
  <si>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</si>
  <si>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</si>
  <si>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</si>
  <si>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</si>
  <si>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</si>
  <si>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</si>
  <si>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</si>
  <si>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</si>
  <si>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</si>
  <si>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</si>
  <si>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</si>
  <si>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</si>
  <si>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</si>
  <si>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</si>
  <si>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</si>
  <si>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</si>
  <si>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</si>
  <si>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</si>
  <si>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</si>
  <si>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</si>
  <si>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</si>
  <si>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</si>
  <si>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</si>
  <si>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</si>
  <si>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</si>
  <si>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</si>
  <si>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</si>
  <si>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</si>
  <si>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</si>
  <si>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</si>
  <si>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</si>
  <si>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</si>
  <si>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</si>
  <si>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</si>
  <si>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</si>
  <si>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</si>
  <si>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</si>
  <si>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</si>
  <si>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</si>
  <si>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</si>
  <si>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</si>
  <si>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</si>
  <si>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</si>
  <si>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</si>
  <si>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</si>
  <si>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</si>
  <si>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</si>
  <si>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</si>
  <si>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</si>
  <si>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</si>
  <si>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</si>
  <si>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</si>
  <si>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</si>
  <si>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</si>
  <si>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</si>
  <si>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</si>
  <si>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</si>
  <si>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</si>
  <si>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</si>
  <si>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</si>
  <si>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</si>
  <si>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</si>
  <si>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</si>
  <si>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</si>
  <si>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</si>
  <si>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</si>
  <si>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</si>
  <si>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</si>
  <si>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</si>
  <si>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</si>
  <si>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</si>
  <si>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</si>
  <si>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</si>
  <si>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</si>
  <si>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</si>
  <si>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</si>
  <si>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</si>
  <si>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</si>
  <si>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</si>
  <si>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</si>
  <si>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</si>
  <si>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</si>
  <si>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</si>
  <si>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</si>
  <si>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</si>
  <si>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</si>
  <si>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</si>
  <si>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</si>
  <si>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</si>
  <si>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</si>
  <si>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</si>
  <si>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</si>
  <si>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</si>
  <si>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</si>
  <si>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</si>
  <si>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</si>
  <si>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</si>
  <si>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</si>
  <si>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</si>
  <si>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</si>
  <si>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</si>
  <si>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</si>
  <si>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</si>
  <si>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</si>
  <si>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</si>
  <si>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</si>
  <si>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</si>
  <si>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</si>
  <si>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</si>
  <si>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</si>
  <si>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</si>
  <si>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</si>
  <si>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</si>
  <si>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</si>
  <si>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</si>
  <si>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</si>
  <si>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</si>
  <si>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</si>
  <si>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</si>
  <si>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</si>
  <si>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</si>
  <si>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</si>
  <si>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</si>
  <si>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</si>
  <si>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</si>
  <si>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</si>
  <si>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</si>
  <si>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</si>
  <si>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</si>
  <si>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</si>
  <si>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</si>
  <si>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</si>
  <si>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</si>
  <si>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</si>
  <si>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</si>
  <si>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</si>
  <si>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</si>
  <si>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</si>
  <si>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</si>
  <si>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</si>
  <si>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</si>
  <si>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</si>
  <si>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</si>
  <si>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</si>
  <si>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</si>
  <si>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</si>
  <si>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</si>
  <si>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</si>
  <si>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</si>
  <si>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</si>
  <si>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</si>
  <si>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</si>
  <si>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</si>
  <si>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</si>
  <si>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</si>
  <si>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</si>
  <si>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</si>
  <si>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</si>
  <si>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</si>
  <si>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</si>
  <si>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</si>
  <si>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</si>
  <si>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</si>
  <si>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</si>
  <si>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</si>
  <si>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</si>
  <si>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</si>
  <si>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</si>
  <si>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</si>
  <si>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</si>
  <si>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</si>
  <si>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</si>
  <si>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</si>
  <si>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</si>
  <si>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</si>
  <si>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</si>
  <si>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</si>
  <si>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</si>
  <si>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</si>
  <si>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</si>
  <si>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</si>
  <si>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</si>
  <si>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</si>
  <si>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</si>
  <si>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</si>
  <si>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</si>
  <si>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</si>
  <si>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</si>
  <si>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</si>
  <si>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</si>
  <si>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</si>
  <si>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</si>
  <si>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</si>
  <si>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</si>
  <si>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</si>
  <si>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</si>
  <si>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</si>
  <si>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</si>
  <si>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</si>
  <si>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</si>
  <si>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</si>
  <si>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</si>
  <si>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</si>
  <si>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</si>
  <si>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</si>
  <si>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</si>
  <si>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</si>
  <si>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</si>
  <si>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</si>
  <si>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</si>
  <si>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</si>
  <si>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</si>
  <si>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</si>
  <si>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</si>
  <si>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</si>
  <si>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</si>
  <si>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</si>
  <si>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</si>
  <si>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</si>
  <si>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</si>
  <si>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</si>
  <si>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</si>
  <si>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</si>
  <si>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</si>
  <si>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</si>
  <si>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</si>
  <si>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</si>
  <si>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</si>
  <si>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</si>
  <si>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</si>
  <si>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</si>
  <si>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</si>
  <si>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</si>
  <si>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</si>
  <si>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</si>
  <si>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</si>
  <si>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</si>
  <si>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</si>
  <si>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</si>
  <si>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</si>
  <si>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</si>
  <si>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</si>
  <si>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</si>
  <si>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</si>
  <si>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</si>
  <si>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</si>
  <si>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</si>
  <si>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</si>
  <si>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</si>
  <si>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</si>
  <si>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</si>
  <si>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</si>
  <si>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</si>
  <si>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</si>
  <si>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</si>
  <si>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</si>
  <si>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</si>
  <si>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</si>
  <si>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</si>
  <si>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</si>
  <si>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</si>
  <si>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</si>
  <si>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</si>
  <si>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</si>
  <si>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</si>
  <si>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</si>
  <si>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</si>
  <si>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</si>
  <si>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</si>
  <si>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</si>
  <si>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</si>
  <si>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</si>
  <si>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</si>
  <si>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</si>
  <si>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</si>
  <si>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</si>
  <si>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</si>
  <si>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</si>
  <si>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</si>
  <si>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</si>
  <si>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</si>
  <si>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</si>
  <si>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</si>
  <si>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</si>
  <si>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</si>
  <si>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</si>
  <si>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</si>
  <si>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</si>
  <si>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</si>
  <si>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</si>
  <si>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</si>
  <si>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</si>
  <si>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</si>
  <si>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</si>
  <si>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</si>
  <si>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</si>
  <si>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</si>
  <si>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</si>
  <si>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</si>
  <si>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</si>
  <si>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</si>
  <si>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</si>
  <si>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</si>
  <si>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</si>
  <si>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</si>
  <si>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</si>
  <si>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</si>
  <si>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</si>
  <si>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</si>
  <si>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</si>
  <si>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</si>
  <si>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</si>
  <si>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</si>
  <si>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</si>
  <si>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</si>
  <si>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</si>
  <si>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</si>
  <si>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</si>
  <si>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</si>
  <si>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</si>
  <si>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</si>
  <si>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</si>
  <si>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</si>
  <si>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</si>
  <si>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</si>
  <si>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</si>
  <si>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</si>
  <si>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</si>
  <si>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</si>
  <si>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</si>
  <si>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</si>
  <si>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</si>
  <si>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</si>
  <si>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</si>
  <si>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</si>
  <si>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</si>
  <si>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</si>
  <si>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</si>
  <si>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</si>
  <si>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</si>
  <si>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</si>
  <si>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</si>
  <si>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</si>
  <si>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</si>
  <si>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</si>
  <si>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</si>
  <si>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</si>
  <si>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</si>
  <si>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</si>
  <si>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</si>
  <si>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</si>
  <si>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</si>
  <si>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</si>
  <si>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</si>
  <si>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</si>
  <si>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</si>
  <si>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</si>
  <si>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</si>
  <si>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</si>
  <si>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</si>
  <si>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</si>
  <si>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</si>
  <si>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</si>
  <si>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</si>
  <si>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</si>
  <si>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</si>
  <si>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</si>
  <si>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</si>
  <si>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</si>
  <si>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</si>
  <si>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</si>
  <si>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</si>
  <si>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</si>
  <si>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</si>
  <si>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</si>
  <si>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</si>
  <si>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</si>
  <si>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</si>
  <si>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</si>
  <si>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</si>
  <si>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</si>
  <si>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</si>
  <si>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</si>
  <si>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</si>
  <si>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</si>
  <si>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</si>
  <si>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</si>
  <si>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</si>
  <si>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</si>
  <si>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</si>
  <si>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</si>
  <si>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</si>
  <si>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</si>
  <si>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</si>
  <si>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</si>
  <si>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</si>
  <si>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</si>
  <si>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</si>
  <si>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</si>
  <si>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</si>
  <si>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</si>
  <si>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</si>
  <si>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</si>
  <si>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</si>
  <si>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</si>
  <si>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</si>
  <si>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</si>
  <si>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</si>
  <si>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</si>
  <si>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</si>
  <si>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</si>
  <si>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</si>
  <si>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</si>
  <si>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</si>
  <si>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</si>
  <si>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</si>
  <si>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</si>
  <si>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</si>
  <si>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</si>
  <si>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</si>
  <si>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</si>
  <si>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</si>
  <si>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</si>
  <si>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</si>
  <si>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</si>
  <si>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</si>
  <si>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</si>
  <si>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</si>
  <si>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</si>
  <si>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</si>
  <si>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</si>
  <si>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</si>
  <si>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</si>
  <si>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</si>
  <si>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</si>
  <si>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</si>
  <si>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</si>
  <si>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</si>
  <si>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</si>
  <si>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</si>
  <si>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</si>
  <si>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</si>
  <si>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</si>
  <si>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</si>
  <si>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</si>
  <si>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</si>
  <si>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</si>
  <si>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</si>
  <si>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</si>
  <si>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</si>
  <si>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</si>
  <si>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</si>
  <si>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</si>
  <si>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</si>
  <si>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</si>
  <si>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</si>
  <si>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</si>
  <si>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</si>
  <si>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</si>
  <si>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</si>
  <si>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</si>
  <si>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</si>
  <si>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</si>
  <si>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</si>
  <si>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</si>
  <si>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</si>
  <si>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</si>
  <si>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</si>
  <si>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</si>
  <si>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</si>
  <si>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</si>
  <si>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</si>
  <si>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</si>
  <si>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</si>
  <si>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</si>
  <si>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</si>
  <si>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</si>
  <si>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</si>
  <si>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</si>
  <si>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</si>
  <si>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</si>
  <si>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</si>
  <si>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</si>
  <si>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</si>
  <si>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</si>
  <si>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</si>
  <si>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</si>
  <si>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</si>
  <si>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</si>
  <si>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</si>
  <si>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</si>
  <si>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</si>
  <si>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</si>
  <si>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</si>
  <si>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</si>
  <si>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</si>
  <si>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</si>
  <si>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</si>
  <si>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</si>
  <si>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</si>
  <si>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</si>
  <si>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</si>
  <si>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</si>
  <si>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</si>
  <si>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</si>
  <si>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</si>
  <si>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</si>
  <si>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</si>
  <si>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</si>
  <si>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</si>
  <si>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</si>
  <si>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</si>
  <si>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</si>
  <si>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</si>
  <si>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</si>
  <si>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</si>
  <si>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</si>
  <si>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</si>
  <si>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</si>
  <si>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</si>
  <si>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</si>
  <si>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</si>
  <si>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</si>
  <si>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</si>
  <si>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</si>
  <si>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</si>
  <si>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</si>
  <si>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</si>
  <si>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</si>
  <si>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</si>
  <si>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</si>
  <si>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</si>
  <si>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</si>
  <si>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</si>
  <si>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</si>
  <si>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</si>
  <si>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</si>
  <si>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</si>
  <si>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</si>
  <si>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</si>
  <si>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</si>
  <si>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</si>
  <si>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</si>
  <si>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</si>
  <si>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</si>
  <si>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</si>
  <si>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</si>
  <si>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</si>
  <si>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</si>
  <si>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</si>
  <si>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</si>
  <si>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</si>
  <si>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</si>
  <si>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</si>
  <si>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</si>
  <si>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</si>
  <si>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</si>
  <si>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</si>
  <si>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</si>
  <si>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</si>
  <si>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</si>
  <si>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</si>
  <si>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</si>
  <si>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</si>
  <si>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</si>
  <si>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</si>
  <si>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</si>
  <si>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</si>
  <si>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</si>
  <si>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</si>
  <si>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</si>
  <si>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</si>
  <si>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</si>
  <si>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</si>
  <si>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</si>
  <si>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</si>
  <si>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</si>
  <si>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</si>
  <si>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</si>
  <si>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</si>
  <si>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</si>
  <si>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</si>
  <si>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</si>
  <si>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</si>
  <si>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</si>
  <si>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</si>
  <si>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</si>
  <si>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</si>
  <si>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</si>
  <si>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</si>
  <si>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</si>
  <si>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</si>
  <si>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</si>
  <si>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</si>
  <si>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</si>
  <si>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</si>
  <si>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</si>
  <si>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</si>
  <si>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</si>
  <si>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</si>
  <si>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</si>
  <si>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</si>
  <si>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</si>
  <si>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</si>
  <si>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</si>
  <si>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</si>
  <si>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</si>
  <si>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</si>
  <si>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</si>
  <si>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</si>
  <si>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</si>
  <si>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</si>
  <si>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</si>
  <si>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</si>
  <si>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</si>
  <si>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</si>
  <si>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</si>
  <si>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</si>
  <si>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</si>
  <si>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</si>
  <si>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</si>
  <si>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</si>
  <si>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</si>
  <si>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</si>
  <si>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</si>
  <si>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</si>
  <si>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</si>
  <si>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</si>
  <si>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</si>
  <si>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</si>
  <si>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</si>
  <si>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</si>
  <si>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</si>
  <si>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</si>
  <si>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</si>
  <si>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</si>
  <si>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</si>
  <si>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</si>
  <si>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</si>
  <si>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</si>
  <si>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</si>
  <si>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</si>
  <si>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</si>
  <si>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</si>
  <si>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</si>
  <si>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</si>
  <si>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</si>
  <si>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</si>
  <si>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</si>
  <si>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</si>
  <si>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</si>
  <si>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</si>
  <si>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</si>
  <si>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</si>
  <si>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</si>
  <si>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</si>
  <si>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</si>
  <si>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</si>
  <si>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</si>
  <si>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</si>
  <si>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</si>
  <si>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</si>
  <si>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</si>
  <si>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</si>
  <si>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</si>
  <si>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</si>
  <si>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</si>
  <si>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</si>
  <si>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</si>
  <si>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</si>
  <si>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</si>
  <si>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</si>
  <si>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</si>
  <si>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</si>
  <si>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</si>
  <si>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</si>
  <si>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</si>
  <si>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</si>
  <si>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</si>
  <si>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</si>
  <si>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</si>
  <si>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</si>
  <si>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</si>
  <si>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</si>
  <si>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</si>
  <si>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</si>
  <si>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</si>
  <si>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</si>
  <si>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</si>
  <si>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</si>
  <si>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</si>
  <si>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</si>
  <si>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</si>
  <si>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</si>
  <si>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</si>
  <si>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</si>
  <si>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</si>
  <si>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</si>
  <si>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</si>
  <si>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</si>
  <si>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</si>
  <si>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</si>
  <si>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</si>
  <si>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</si>
  <si>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</si>
  <si>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</si>
  <si>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</si>
  <si>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</si>
  <si>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</si>
  <si>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</si>
  <si>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</si>
  <si>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</si>
  <si>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</si>
  <si>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</si>
  <si>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</si>
  <si>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</si>
  <si>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</si>
  <si>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</si>
  <si>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</si>
  <si>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</si>
  <si>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</si>
  <si>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</si>
  <si>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</si>
  <si>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</si>
  <si>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</si>
  <si>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</si>
  <si>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</si>
  <si>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</si>
  <si>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</si>
  <si>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</si>
  <si>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</si>
  <si>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</si>
  <si>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</si>
  <si>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</si>
  <si>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</si>
  <si>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</si>
  <si>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</si>
  <si>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</si>
  <si>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</si>
  <si>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</si>
  <si>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</si>
  <si>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</si>
  <si>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</si>
  <si>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</si>
  <si>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</si>
  <si>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</si>
  <si>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</si>
  <si>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</si>
  <si>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</si>
  <si>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</si>
  <si>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</si>
  <si>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</si>
  <si>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</si>
  <si>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</si>
  <si>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</si>
  <si>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</si>
  <si>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</si>
  <si>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</si>
  <si>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</si>
  <si>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</si>
  <si>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</si>
  <si>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</si>
  <si>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</si>
  <si>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</si>
  <si>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</si>
  <si>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</si>
  <si>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</si>
  <si>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</si>
  <si>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</si>
  <si>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</si>
  <si>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</si>
  <si>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</si>
  <si>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</si>
  <si>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</si>
  <si>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</si>
  <si>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</si>
  <si>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</si>
  <si>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</si>
  <si>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</si>
  <si>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</si>
  <si>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</si>
  <si>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</si>
  <si>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</si>
  <si>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</si>
  <si>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</si>
  <si>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</si>
  <si>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</si>
  <si>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</si>
  <si>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</si>
  <si>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</si>
  <si>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</si>
  <si>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</si>
  <si>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</si>
  <si>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</si>
  <si>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</si>
  <si>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</si>
  <si>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</si>
  <si>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</si>
  <si>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</si>
  <si>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</si>
  <si>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</si>
  <si>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</si>
  <si>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</si>
  <si>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</si>
  <si>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</si>
  <si>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</si>
  <si>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</si>
  <si>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</si>
  <si>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</si>
  <si>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</si>
  <si>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</si>
  <si>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</si>
  <si>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</si>
  <si>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</si>
  <si>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</si>
  <si>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</si>
  <si>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</si>
  <si>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</si>
  <si>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</si>
  <si>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</si>
  <si>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</si>
  <si>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</si>
  <si>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</si>
  <si>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</si>
  <si>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</si>
  <si>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</si>
  <si>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</si>
  <si>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</si>
  <si>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</si>
  <si>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</si>
  <si>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</si>
  <si>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</si>
  <si>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</si>
  <si>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</si>
  <si>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</si>
  <si>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</si>
  <si>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</si>
  <si>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</si>
  <si>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</si>
  <si>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</si>
  <si>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</si>
  <si>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</si>
  <si>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</si>
  <si>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</si>
  <si>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</si>
  <si>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</si>
  <si>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</si>
  <si>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</si>
  <si>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</si>
  <si>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</si>
  <si>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</si>
  <si>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</si>
  <si>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</si>
  <si>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</si>
  <si>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</si>
  <si>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</si>
  <si>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</si>
  <si>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</si>
  <si>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</si>
  <si>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</si>
  <si>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</si>
  <si>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</si>
  <si>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</si>
  <si>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</si>
  <si>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</si>
  <si>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</si>
  <si>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</si>
  <si>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</si>
  <si>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</si>
  <si>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</si>
  <si>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</si>
  <si>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</si>
  <si>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</si>
  <si>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</si>
  <si>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</si>
  <si>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</si>
  <si>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</si>
  <si>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</si>
  <si>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</si>
  <si>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</si>
  <si>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</si>
  <si>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</si>
  <si>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</si>
  <si>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</si>
  <si>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</si>
  <si>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</si>
  <si>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</si>
  <si>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</si>
  <si>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</si>
  <si>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</si>
  <si>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</si>
  <si>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</si>
  <si>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</si>
  <si>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</si>
  <si>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</si>
  <si>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</si>
  <si>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</si>
  <si>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</si>
  <si>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</si>
  <si>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</si>
  <si>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</si>
  <si>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</si>
  <si>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</si>
  <si>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</si>
  <si>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</si>
  <si>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</si>
  <si>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</si>
  <si>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</si>
  <si>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</si>
  <si>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</si>
  <si>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</si>
  <si>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</si>
  <si>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</si>
  <si>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</si>
  <si>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</si>
  <si>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</si>
  <si>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</si>
  <si>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</si>
  <si>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</si>
  <si>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</si>
  <si>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</si>
  <si>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</si>
  <si>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</si>
  <si>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</si>
  <si>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</si>
  <si>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</si>
  <si>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</si>
  <si>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</si>
  <si>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</si>
  <si>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</si>
  <si>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</si>
  <si>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</si>
  <si>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</si>
  <si>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</si>
  <si>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</si>
  <si>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</si>
  <si>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</si>
  <si>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</si>
  <si>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</si>
  <si>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</si>
  <si>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</si>
  <si>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</si>
  <si>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</si>
  <si>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</si>
  <si>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</si>
  <si>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</si>
  <si>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</si>
  <si>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</si>
  <si>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</si>
  <si>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</si>
  <si>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</si>
  <si>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</si>
  <si>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</si>
  <si>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</si>
  <si>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</si>
  <si>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</si>
  <si>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</si>
  <si>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</si>
  <si>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</si>
  <si>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</si>
  <si>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</si>
  <si>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</si>
  <si>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</si>
  <si>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</si>
  <si>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</si>
  <si>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</si>
  <si>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</si>
  <si>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</si>
  <si>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</si>
  <si>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</si>
  <si>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</si>
  <si>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</si>
  <si>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</si>
  <si>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</si>
  <si>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</si>
  <si>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</si>
  <si>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</si>
  <si>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</si>
  <si>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</si>
  <si>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</si>
  <si>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</si>
  <si>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</si>
  <si>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</si>
  <si>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</si>
  <si>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</si>
  <si>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</si>
  <si>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</si>
  <si>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</si>
  <si>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</si>
  <si>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</si>
  <si>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</si>
  <si>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</si>
  <si>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</si>
  <si>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</si>
  <si>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</si>
  <si>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</si>
  <si>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</si>
  <si>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</si>
  <si>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</si>
  <si>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</si>
  <si>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</si>
  <si>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</si>
  <si>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</si>
  <si>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</si>
  <si>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</si>
  <si>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</si>
  <si>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</si>
  <si>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</si>
  <si>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</si>
  <si>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</si>
  <si>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</si>
  <si>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</si>
  <si>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</si>
  <si>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</si>
  <si>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</si>
  <si>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</si>
  <si>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</si>
  <si>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</si>
  <si>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</si>
  <si>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</si>
  <si>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</si>
  <si>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</si>
  <si>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</si>
  <si>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</si>
  <si>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</si>
  <si>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</si>
  <si>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</si>
  <si>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</si>
  <si>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</si>
  <si>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</si>
  <si>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</si>
  <si>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</si>
  <si>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</si>
  <si>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</si>
  <si>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</si>
  <si>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</si>
  <si>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</si>
  <si>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</si>
  <si>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</si>
  <si>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</si>
  <si>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</si>
  <si>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</si>
  <si>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</si>
  <si>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</si>
  <si>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</si>
  <si>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</si>
  <si>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</si>
  <si>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</si>
  <si>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</si>
  <si>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</si>
  <si>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</si>
  <si>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</si>
  <si>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</si>
  <si>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</si>
  <si>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</si>
  <si>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</si>
  <si>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</si>
  <si>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</si>
  <si>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</si>
  <si>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</si>
  <si>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</si>
  <si>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</si>
  <si>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</si>
  <si>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</si>
  <si>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</si>
  <si>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</si>
  <si>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</si>
  <si>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</si>
  <si>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</si>
  <si>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</si>
  <si>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</si>
  <si>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</si>
  <si>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</si>
  <si>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</si>
  <si>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</si>
  <si>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</si>
  <si>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</si>
  <si>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</si>
  <si>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</si>
  <si>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</si>
  <si>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</si>
  <si>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</si>
  <si>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</si>
  <si>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</si>
  <si>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</si>
  <si>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</si>
  <si>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</si>
  <si>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</si>
  <si>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</si>
  <si>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</si>
  <si>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</si>
  <si>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</si>
  <si>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</si>
  <si>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</si>
  <si>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</si>
  <si>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</si>
  <si>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</si>
  <si>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</si>
  <si>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</si>
  <si>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</si>
  <si>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</si>
  <si>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</si>
  <si>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</si>
  <si>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</si>
  <si>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</si>
  <si>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</si>
  <si>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</si>
  <si>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</si>
  <si>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</si>
  <si>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</si>
  <si>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</si>
  <si>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</si>
  <si>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</si>
  <si>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</si>
  <si>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</si>
  <si>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</si>
  <si>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</si>
  <si>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</si>
  <si>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</si>
  <si>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</si>
  <si>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</si>
  <si>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</si>
  <si>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</si>
  <si>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</si>
  <si>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</si>
  <si>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</si>
  <si>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</si>
  <si>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</si>
  <si>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</si>
  <si>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</si>
  <si>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</si>
  <si>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</si>
  <si>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</si>
  <si>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</si>
  <si>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</si>
  <si>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</si>
  <si>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</si>
  <si>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</si>
  <si>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</si>
  <si>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</si>
  <si>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</si>
  <si>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</si>
  <si>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</si>
  <si>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</si>
  <si>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</si>
  <si>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</si>
  <si>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</si>
  <si>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</si>
  <si>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</si>
  <si>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</si>
  <si>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</si>
  <si>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</si>
  <si>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</si>
  <si>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</si>
  <si>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</si>
  <si>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</si>
  <si>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</si>
  <si>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</si>
  <si>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</si>
  <si>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</si>
  <si>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</si>
  <si>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</si>
  <si>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</si>
  <si>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</si>
  <si>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</si>
  <si>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</si>
  <si>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</si>
  <si>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</si>
  <si>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</si>
  <si>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</si>
  <si>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</si>
  <si>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</si>
  <si>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</si>
  <si>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</si>
  <si>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</si>
  <si>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</si>
  <si>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</si>
  <si>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</si>
  <si>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</si>
  <si>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</si>
  <si>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</si>
  <si>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</si>
  <si>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</si>
  <si>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</si>
  <si>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</si>
  <si>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</si>
  <si>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</si>
  <si>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</si>
  <si>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</si>
  <si>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</si>
  <si>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</si>
  <si>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</si>
  <si>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</si>
  <si>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</si>
  <si>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</si>
  <si>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</si>
  <si>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</si>
  <si>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</si>
  <si>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</si>
  <si>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</si>
  <si>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</si>
  <si>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</si>
  <si>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</si>
  <si>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</si>
  <si>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</si>
  <si>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</si>
  <si>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</si>
  <si>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</si>
  <si>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</si>
  <si>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</si>
  <si>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</si>
  <si>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</si>
  <si>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</si>
  <si>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</si>
  <si>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</si>
  <si>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</si>
  <si>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</si>
  <si>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</si>
  <si>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</si>
  <si>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</si>
  <si>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</si>
  <si>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</si>
  <si>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</si>
  <si>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</si>
  <si>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</si>
  <si>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</si>
  <si>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</si>
  <si>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</si>
  <si>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</si>
  <si>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</si>
  <si>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</si>
  <si>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</si>
  <si>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</si>
  <si>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</si>
  <si>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</si>
  <si>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</si>
  <si>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</si>
  <si>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</si>
  <si>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</si>
  <si>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</si>
  <si>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</si>
  <si>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</si>
  <si>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</si>
  <si>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</si>
  <si>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</si>
  <si>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</si>
  <si>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</si>
  <si>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</si>
  <si>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</si>
  <si>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</si>
  <si>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</si>
  <si>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</si>
  <si>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</si>
  <si>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</si>
  <si>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</si>
  <si>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</si>
  <si>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</si>
  <si>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</si>
  <si>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</si>
  <si>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</si>
  <si>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</si>
  <si>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</si>
  <si>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</si>
  <si>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</si>
  <si>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</si>
  <si>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</si>
  <si>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</si>
  <si>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</si>
  <si>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</si>
  <si>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</si>
  <si>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</si>
  <si>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</si>
  <si>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</si>
  <si>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</si>
  <si>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</si>
  <si>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</si>
  <si>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</si>
  <si>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</si>
  <si>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</si>
  <si>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</si>
  <si>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</si>
  <si>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</si>
  <si>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</si>
  <si>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</si>
  <si>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</si>
  <si>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</si>
  <si>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</si>
  <si>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</si>
  <si>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</si>
  <si>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</si>
  <si>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</si>
  <si>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</si>
  <si>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</si>
  <si>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</si>
  <si>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</si>
  <si>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</si>
  <si>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</si>
  <si>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</si>
  <si>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</si>
  <si>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</si>
  <si>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</si>
  <si>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</si>
  <si>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</si>
  <si>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</si>
  <si>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</si>
  <si>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</si>
  <si>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</si>
  <si>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</si>
  <si>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</si>
  <si>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</si>
  <si>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</si>
  <si>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</si>
  <si>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</si>
  <si>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</si>
  <si>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</si>
  <si>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</si>
  <si>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</si>
  <si>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</si>
  <si>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</si>
  <si>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</si>
  <si>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</si>
  <si>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</si>
  <si>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</si>
  <si>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</si>
  <si>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</si>
  <si>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</si>
  <si>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</si>
  <si>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</si>
  <si>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</si>
  <si>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</si>
  <si>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</si>
  <si>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</si>
  <si>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</si>
  <si>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</si>
  <si>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</si>
  <si>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</si>
  <si>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</si>
  <si>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</si>
  <si>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</si>
  <si>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</si>
  <si>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</si>
  <si>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</si>
  <si>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</si>
  <si>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</si>
  <si>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</si>
  <si>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</si>
  <si>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</si>
  <si>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</si>
  <si>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</si>
  <si>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</si>
  <si>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</si>
  <si>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</si>
  <si>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</si>
  <si>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</si>
  <si>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</si>
  <si>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</si>
  <si>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</si>
  <si>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</si>
  <si>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</si>
  <si>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</si>
  <si>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</si>
  <si>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</si>
  <si>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</si>
  <si>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</si>
  <si>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</si>
  <si>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</si>
  <si>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</si>
  <si>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</si>
  <si>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</si>
  <si>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</si>
  <si>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</si>
  <si>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</si>
  <si>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</si>
  <si>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</si>
  <si>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</si>
  <si>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</si>
  <si>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</si>
  <si>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</si>
  <si>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</si>
  <si>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</si>
  <si>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</si>
  <si>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</si>
  <si>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</si>
  <si>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</si>
  <si>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</si>
  <si>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</si>
  <si>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</si>
  <si>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</si>
  <si>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</si>
  <si>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</si>
  <si>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</si>
  <si>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</si>
  <si>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</si>
  <si>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</si>
  <si>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</si>
  <si>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</si>
  <si>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</si>
  <si>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</si>
  <si>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</si>
  <si>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</si>
  <si>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</si>
  <si>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</si>
  <si>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</si>
  <si>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</si>
  <si>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</si>
  <si>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</si>
  <si>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</si>
  <si>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</si>
  <si>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</si>
  <si>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</si>
  <si>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</si>
  <si>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</si>
  <si>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</si>
  <si>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</si>
  <si>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</si>
  <si>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</si>
  <si>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</si>
  <si>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</si>
  <si>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</si>
  <si>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</si>
  <si>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</si>
  <si>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</si>
  <si>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</si>
  <si>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</si>
  <si>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</si>
  <si>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</si>
  <si>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</si>
  <si>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</si>
  <si>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</si>
  <si>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</si>
  <si>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</si>
  <si>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</si>
  <si>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</si>
  <si>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</si>
  <si>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</si>
  <si>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</si>
  <si>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</si>
  <si>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</si>
  <si>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</si>
  <si>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</si>
  <si>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</si>
  <si>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</si>
  <si>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</si>
  <si>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</si>
  <si>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</si>
  <si>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</si>
  <si>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</si>
  <si>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</si>
  <si>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</si>
  <si>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</si>
  <si>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</si>
  <si>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</si>
  <si>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</si>
  <si>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</si>
  <si>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</si>
  <si>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</si>
  <si>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</si>
  <si>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</si>
  <si>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</si>
  <si>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</si>
  <si>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</si>
  <si>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</si>
  <si>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</si>
  <si>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</si>
  <si>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</si>
  <si>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</si>
  <si>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</si>
  <si>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</si>
  <si>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</si>
  <si>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</si>
  <si>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</si>
  <si>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</si>
  <si>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</si>
  <si>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</si>
  <si>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</si>
  <si>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</si>
  <si>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</si>
  <si>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</si>
  <si>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</si>
  <si>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</si>
  <si>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</si>
  <si>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</si>
  <si>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</si>
  <si>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</si>
  <si>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</si>
  <si>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</si>
  <si>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</si>
  <si>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</si>
  <si>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</si>
  <si>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</si>
  <si>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</si>
  <si>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</si>
  <si>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</si>
  <si>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</si>
  <si>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</si>
  <si>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</si>
  <si>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</si>
  <si>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</si>
  <si>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</si>
  <si>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</si>
  <si>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</si>
  <si>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</si>
  <si>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</si>
  <si>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</si>
  <si>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</si>
  <si>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</si>
  <si>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</si>
  <si>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</si>
  <si>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</si>
  <si>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</si>
  <si>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</si>
  <si>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</si>
  <si>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</si>
  <si>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</si>
  <si>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</si>
  <si>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</si>
  <si>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</si>
  <si>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</si>
  <si>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</si>
  <si>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</si>
  <si>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</si>
  <si>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</si>
  <si>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</si>
  <si>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</si>
  <si>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</si>
  <si>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</si>
  <si>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</si>
  <si>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</si>
  <si>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</si>
  <si>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</si>
  <si>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</si>
  <si>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</si>
  <si>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</si>
  <si>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</si>
  <si>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</si>
  <si>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</si>
  <si>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</si>
  <si>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</si>
  <si>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</si>
  <si>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</si>
  <si>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</si>
  <si>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</si>
  <si>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</si>
  <si>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</si>
  <si>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</si>
  <si>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</si>
  <si>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</si>
  <si>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</si>
  <si>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</si>
  <si>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</si>
  <si>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</si>
  <si>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</si>
  <si>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</si>
  <si>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</si>
  <si>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</si>
  <si>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</si>
  <si>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</si>
  <si>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</si>
  <si>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</si>
  <si>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</si>
  <si>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</si>
  <si>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</si>
  <si>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</si>
  <si>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</si>
  <si>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</si>
  <si>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</si>
  <si>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</si>
  <si>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</si>
  <si>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</si>
  <si>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</si>
  <si>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</si>
  <si>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</si>
  <si>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</si>
  <si>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</si>
  <si>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</si>
  <si>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</si>
  <si>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</si>
  <si>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</si>
  <si>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</si>
  <si>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</si>
  <si>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</si>
  <si>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</si>
  <si>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</si>
  <si>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</si>
  <si>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</si>
  <si>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</si>
  <si>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</si>
  <si>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</si>
  <si>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</si>
  <si>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</si>
  <si>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</si>
  <si>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</si>
  <si>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</si>
  <si>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</si>
  <si>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</si>
  <si>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</si>
  <si>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</si>
  <si>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</si>
  <si>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</si>
  <si>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</si>
  <si>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</si>
  <si>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</si>
  <si>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</si>
  <si>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</si>
  <si>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</si>
  <si>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</si>
  <si>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</si>
  <si>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</si>
  <si>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</si>
  <si>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</si>
  <si>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</si>
  <si>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</si>
  <si>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</si>
  <si>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</si>
  <si>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</si>
  <si>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</si>
  <si>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</si>
  <si>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</si>
  <si>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</si>
  <si>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</si>
  <si>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</si>
  <si>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</si>
  <si>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</si>
  <si>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</si>
  <si>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</si>
  <si>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</si>
  <si>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</si>
  <si>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</si>
  <si>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</si>
  <si>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</si>
  <si>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</si>
  <si>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</si>
  <si>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</si>
  <si>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</si>
  <si>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</si>
  <si>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</si>
  <si>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</si>
  <si>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</si>
  <si>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</si>
  <si>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</si>
  <si>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</si>
  <si>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</si>
  <si>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</si>
  <si>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</si>
  <si>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</si>
  <si>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</si>
  <si>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</si>
  <si>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</si>
  <si>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</si>
  <si>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</si>
  <si>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</si>
  <si>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</si>
  <si>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</si>
  <si>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</si>
  <si>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</si>
  <si>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</si>
  <si>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</si>
  <si>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</si>
  <si>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</si>
  <si>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</si>
  <si>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</si>
  <si>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</si>
  <si>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</si>
  <si>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</si>
  <si>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</si>
  <si>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</si>
  <si>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</si>
  <si>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</si>
  <si>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</si>
  <si>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</si>
  <si>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</si>
  <si>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</si>
  <si>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</si>
  <si>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</si>
  <si>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</si>
  <si>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</si>
  <si>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</si>
  <si>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</si>
  <si>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</si>
  <si>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</si>
  <si>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</si>
  <si>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</si>
  <si>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</si>
  <si>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</si>
  <si>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</si>
  <si>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</si>
  <si>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</si>
  <si>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</si>
  <si>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</si>
  <si>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</si>
  <si>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</si>
  <si>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</si>
  <si>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</si>
  <si>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</si>
  <si>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</si>
  <si>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</si>
  <si>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</si>
  <si>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</si>
  <si>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</si>
  <si>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</si>
  <si>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</si>
  <si>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</si>
  <si>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</si>
  <si>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</si>
  <si>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</si>
  <si>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</si>
  <si>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</si>
  <si>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</si>
  <si>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</si>
  <si>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</si>
  <si>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</si>
  <si>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</si>
  <si>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</si>
  <si>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</si>
  <si>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</si>
  <si>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</si>
  <si>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</si>
  <si>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</si>
  <si>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</si>
  <si>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</si>
  <si>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</si>
  <si>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</si>
  <si>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</si>
  <si>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</si>
  <si>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</si>
  <si>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</si>
  <si>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</si>
  <si>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</si>
  <si>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</si>
  <si>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</si>
  <si>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</si>
  <si>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</si>
  <si>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</si>
  <si>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</si>
  <si>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</si>
  <si>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</si>
  <si>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</si>
  <si>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</si>
  <si>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</si>
  <si>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</si>
  <si>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</si>
  <si>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</si>
  <si>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</si>
  <si>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</si>
  <si>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</si>
  <si>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</si>
  <si>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</si>
  <si>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</si>
  <si>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</si>
  <si>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</si>
  <si>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</si>
  <si>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</si>
  <si>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</si>
  <si>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</si>
  <si>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</si>
  <si>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</si>
  <si>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</si>
  <si>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</si>
  <si>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</si>
  <si>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</si>
  <si>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</si>
  <si>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</si>
  <si>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</si>
  <si>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</si>
  <si>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</si>
  <si>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</si>
  <si>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</si>
  <si>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</si>
  <si>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</si>
  <si>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</si>
  <si>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</si>
  <si>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</si>
  <si>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</si>
  <si>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</si>
  <si>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</si>
  <si>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</si>
  <si>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</si>
  <si>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</si>
  <si>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</si>
  <si>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</si>
  <si>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</si>
  <si>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</si>
  <si>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</si>
  <si>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</si>
  <si>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</si>
  <si>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</si>
  <si>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</si>
  <si>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</si>
  <si>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</si>
  <si>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</si>
  <si>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</si>
  <si>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</si>
  <si>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</si>
  <si>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</si>
  <si>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</si>
  <si>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</si>
  <si>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</si>
  <si>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</si>
  <si>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</si>
  <si>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</si>
  <si>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</si>
  <si>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</si>
  <si>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</si>
  <si>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</si>
  <si>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</si>
  <si>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</si>
  <si>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</si>
  <si>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</si>
  <si>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</si>
  <si>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</si>
  <si>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</si>
  <si>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</si>
  <si>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</si>
  <si>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</si>
  <si>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</si>
  <si>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</si>
  <si>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</si>
  <si>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</si>
  <si>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</si>
  <si>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</si>
  <si>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</si>
  <si>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</si>
  <si>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</si>
  <si>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</si>
  <si>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</si>
  <si>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</si>
  <si>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</si>
  <si>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</si>
  <si>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</si>
  <si>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</si>
  <si>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</si>
  <si>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</si>
  <si>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</si>
  <si>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</si>
  <si>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</si>
  <si>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</si>
  <si>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</si>
  <si>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</si>
  <si>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</si>
  <si>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</si>
  <si>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</si>
  <si>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</si>
  <si>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</si>
  <si>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</si>
  <si>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</si>
  <si>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</si>
  <si>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</si>
  <si>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</si>
  <si>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</si>
  <si>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</si>
  <si>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</si>
  <si>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</si>
  <si>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</si>
  <si>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</si>
  <si>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</si>
  <si>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</si>
  <si>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</si>
  <si>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</si>
  <si>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</si>
  <si>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</si>
  <si>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</si>
  <si>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</si>
  <si>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</si>
  <si>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</si>
  <si>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</si>
  <si>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</si>
  <si>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</si>
  <si>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</si>
  <si>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</si>
  <si>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</si>
  <si>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</si>
  <si>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</si>
  <si>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</si>
  <si>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</si>
  <si>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</si>
  <si>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</si>
  <si>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</si>
  <si>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</si>
  <si>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</si>
  <si>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</si>
  <si>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</si>
  <si>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</si>
  <si>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</si>
  <si>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</si>
  <si>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</si>
  <si>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</si>
  <si>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</si>
  <si>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</si>
  <si>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</si>
  <si>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</si>
  <si>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</si>
  <si>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</si>
  <si>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</si>
  <si>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</si>
  <si>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</si>
  <si>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</si>
  <si>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</si>
  <si>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</si>
  <si>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</si>
  <si>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</si>
  <si>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</si>
  <si>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</si>
  <si>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</si>
  <si>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</si>
  <si>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</si>
  <si>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</si>
  <si>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</si>
  <si>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</si>
  <si>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</si>
  <si>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</si>
  <si>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</si>
  <si>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</si>
  <si>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</si>
  <si>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</si>
  <si>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</si>
  <si>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</si>
  <si>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</si>
  <si>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</si>
  <si>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</si>
  <si>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</si>
  <si>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</si>
  <si>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</si>
  <si>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</si>
  <si>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</si>
  <si>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</si>
  <si>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</si>
  <si>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</si>
  <si>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</si>
  <si>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</si>
  <si>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</si>
  <si>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</si>
  <si>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</si>
  <si>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</si>
  <si>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</si>
  <si>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</si>
  <si>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</si>
  <si>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</si>
  <si>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</si>
  <si>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</si>
  <si>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</si>
  <si>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</si>
  <si>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</si>
  <si>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</si>
  <si>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</si>
  <si>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</si>
  <si>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</si>
  <si>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</si>
  <si>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</si>
  <si>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</si>
  <si>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</si>
  <si>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</si>
  <si>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</si>
  <si>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</si>
  <si>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</si>
  <si>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</si>
  <si>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</si>
  <si>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</si>
  <si>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</si>
  <si>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</si>
  <si>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</si>
  <si>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</si>
  <si>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</si>
  <si>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</si>
  <si>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</si>
  <si>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</si>
  <si>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</si>
  <si>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</si>
  <si>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</si>
  <si>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</si>
  <si>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</si>
  <si>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</si>
  <si>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</si>
  <si>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</si>
  <si>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</si>
  <si>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</si>
  <si>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</si>
  <si>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</si>
  <si>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</si>
  <si>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</si>
  <si>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</si>
  <si>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</si>
  <si>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</si>
  <si>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</si>
  <si>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</si>
  <si>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</si>
  <si>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</si>
  <si>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</si>
  <si>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</si>
  <si>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</si>
  <si>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</si>
  <si>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</si>
  <si>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</si>
  <si>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</si>
  <si>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</si>
  <si>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</si>
  <si>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</si>
  <si>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</si>
  <si>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</si>
  <si>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</si>
  <si>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</si>
  <si>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</si>
  <si>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</si>
  <si>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</si>
  <si>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</si>
  <si>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</si>
  <si>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</si>
  <si>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</si>
  <si>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</si>
  <si>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</si>
  <si>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</si>
  <si>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</si>
  <si>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</si>
  <si>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</si>
  <si>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</si>
  <si>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</si>
  <si>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</si>
  <si>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</si>
  <si>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</si>
  <si>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</si>
  <si>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</si>
  <si>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</si>
  <si>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</si>
  <si>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</si>
  <si>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</si>
  <si>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</si>
  <si>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</si>
  <si>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</si>
  <si>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</si>
  <si>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</si>
  <si>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</si>
  <si>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</si>
  <si>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</si>
  <si>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</si>
  <si>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</si>
  <si>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</si>
  <si>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</si>
  <si>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</si>
  <si>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</si>
  <si>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</si>
  <si>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</si>
  <si>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</si>
  <si>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</si>
  <si>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</si>
  <si>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</si>
  <si>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</si>
  <si>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</si>
  <si>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</si>
  <si>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</si>
  <si>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</si>
  <si>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</si>
  <si>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</si>
  <si>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</si>
  <si>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</si>
  <si>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</si>
  <si>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</si>
  <si>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</si>
  <si>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</si>
  <si>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</si>
  <si>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</si>
  <si>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</si>
  <si>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</si>
  <si>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</si>
  <si>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</si>
  <si>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</si>
  <si>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</si>
  <si>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</si>
  <si>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</si>
  <si>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</si>
  <si>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</si>
  <si>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</si>
  <si>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</si>
  <si>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</si>
  <si>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</si>
  <si>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</si>
  <si>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</si>
  <si>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</si>
  <si>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</si>
  <si>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</si>
  <si>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</si>
  <si>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</si>
  <si>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</si>
  <si>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</si>
  <si>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</si>
  <si>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</si>
  <si>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</si>
  <si>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</si>
  <si>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</si>
  <si>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</si>
  <si>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</si>
  <si>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</si>
  <si>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</si>
  <si>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</si>
  <si>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</si>
  <si>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</si>
  <si>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</si>
  <si>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</si>
  <si>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</si>
  <si>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</si>
  <si>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</si>
  <si>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</si>
  <si>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</si>
  <si>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</si>
  <si>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</si>
  <si>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</si>
  <si>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</si>
  <si>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</si>
  <si>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</si>
  <si>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</si>
  <si>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</si>
  <si>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</si>
  <si>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</si>
  <si>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</si>
  <si>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</si>
  <si>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</si>
  <si>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</si>
  <si>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</si>
  <si>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</si>
  <si>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</si>
  <si>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</si>
  <si>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</si>
  <si>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</si>
  <si>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</si>
  <si>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</si>
  <si>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</si>
  <si>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</si>
  <si>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</si>
  <si>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</si>
  <si>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</si>
  <si>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</si>
  <si>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</si>
  <si>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</si>
  <si>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</si>
  <si>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</si>
  <si>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</si>
  <si>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</si>
  <si>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</si>
  <si>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</si>
  <si>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</si>
  <si>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</si>
  <si>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</si>
  <si>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</si>
  <si>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</si>
  <si>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</si>
  <si>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</si>
  <si>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</si>
  <si>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</si>
  <si>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</si>
  <si>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</si>
  <si>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</si>
  <si>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</si>
  <si>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</si>
  <si>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</si>
  <si>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</si>
  <si>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</si>
  <si>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</si>
  <si>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</si>
  <si>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</si>
  <si>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</si>
  <si>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</si>
  <si>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</si>
  <si>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</si>
  <si>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</si>
  <si>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</si>
  <si>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</si>
  <si>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</si>
  <si>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</si>
  <si>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</si>
  <si>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</si>
  <si>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</si>
  <si>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</si>
  <si>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</si>
  <si>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</si>
  <si>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</si>
  <si>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</si>
  <si>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</si>
  <si>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</si>
  <si>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</si>
  <si>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</si>
  <si>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</si>
  <si>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</si>
  <si>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</si>
  <si>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</si>
  <si>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</si>
  <si>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</si>
  <si>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</si>
  <si>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</si>
  <si>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</si>
  <si>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</si>
  <si>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</si>
  <si>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</si>
  <si>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</si>
  <si>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</si>
  <si>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</si>
  <si>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</si>
  <si>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</si>
  <si>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</si>
  <si>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</si>
  <si>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</si>
  <si>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</si>
  <si>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</si>
  <si>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</si>
  <si>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</si>
  <si>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</si>
  <si>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</si>
  <si>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</si>
  <si>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</si>
  <si>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</si>
  <si>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</si>
  <si>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</si>
  <si>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</si>
  <si>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</si>
  <si>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</si>
  <si>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</si>
  <si>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</si>
  <si>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</si>
  <si>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</si>
  <si>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</si>
  <si>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</si>
  <si>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</si>
  <si>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</si>
  <si>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</si>
  <si>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</si>
  <si>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</si>
  <si>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</si>
  <si>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</si>
  <si>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</si>
  <si>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</si>
  <si>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</si>
  <si>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</si>
  <si>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</si>
  <si>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</si>
  <si>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</si>
  <si>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</si>
  <si>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</si>
  <si>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</si>
  <si>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</si>
  <si>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</si>
  <si>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</si>
  <si>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</si>
  <si>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</si>
  <si>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</si>
  <si>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</si>
  <si>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</si>
  <si>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</si>
  <si>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</si>
  <si>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</si>
  <si>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</si>
  <si>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</si>
  <si>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</si>
  <si>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</si>
  <si>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</si>
  <si>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</si>
  <si>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</si>
  <si>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</si>
  <si>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</si>
  <si>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</si>
  <si>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</si>
  <si>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</si>
  <si>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</si>
  <si>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</si>
  <si>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</si>
  <si>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</si>
  <si>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</si>
  <si>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</si>
  <si>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</si>
  <si>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</si>
  <si>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</si>
  <si>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</si>
  <si>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</si>
  <si>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</si>
  <si>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</si>
  <si>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</si>
  <si>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</si>
  <si>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</si>
  <si>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</si>
  <si>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</si>
  <si>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</si>
  <si>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</si>
  <si>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</si>
  <si>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</si>
  <si>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</si>
  <si>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</si>
  <si>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</si>
  <si>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</si>
  <si>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</si>
  <si>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</si>
  <si>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</si>
  <si>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</si>
  <si>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</si>
  <si>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</si>
  <si>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</si>
  <si>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</si>
  <si>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</si>
  <si>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</si>
  <si>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</si>
  <si>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</si>
  <si>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</si>
  <si>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</si>
  <si>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</si>
  <si>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</si>
  <si>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</si>
  <si>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</si>
  <si>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</si>
  <si>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</si>
  <si>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</si>
  <si>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</si>
  <si>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</si>
  <si>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</si>
  <si>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</si>
  <si>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</si>
  <si>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</si>
  <si>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</si>
  <si>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</si>
  <si>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</si>
  <si>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</si>
  <si>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</si>
  <si>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</si>
  <si>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</si>
  <si>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</si>
  <si>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</si>
  <si>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</si>
  <si>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</si>
  <si>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</si>
  <si>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</si>
  <si>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</si>
  <si>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</si>
  <si>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</si>
  <si>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</si>
  <si>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</si>
  <si>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</si>
  <si>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</si>
  <si>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</si>
  <si>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</si>
  <si>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</si>
  <si>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</si>
  <si>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</si>
  <si>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</si>
  <si>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</si>
  <si>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</si>
  <si>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</si>
  <si>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</si>
  <si>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</si>
  <si>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</si>
  <si>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</si>
  <si>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</si>
  <si>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</si>
  <si>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</si>
  <si>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</si>
  <si>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</si>
  <si>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</si>
  <si>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</si>
  <si>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</si>
  <si>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</si>
  <si>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</si>
  <si>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</si>
  <si>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</si>
  <si>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</si>
  <si>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</si>
  <si>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</si>
  <si>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</si>
  <si>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</si>
  <si>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</si>
  <si>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</si>
  <si>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</si>
  <si>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</si>
  <si>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</si>
  <si>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</si>
  <si>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</si>
  <si>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</si>
  <si>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</si>
  <si>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</si>
  <si>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</si>
  <si>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</si>
  <si>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</si>
  <si>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</si>
  <si>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</si>
  <si>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</si>
  <si>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</si>
  <si>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</si>
  <si>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</si>
  <si>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</si>
  <si>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</si>
  <si>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</si>
  <si>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</si>
  <si>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</si>
  <si>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</si>
  <si>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</si>
  <si>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</si>
  <si>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</si>
  <si>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</si>
  <si>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</si>
  <si>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</si>
  <si>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</si>
  <si>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</si>
  <si>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</si>
  <si>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</si>
  <si>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</si>
  <si>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</si>
  <si>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</si>
  <si>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</si>
  <si>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</si>
  <si>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</si>
  <si>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</si>
  <si>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</si>
  <si>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</si>
  <si>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</si>
  <si>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</si>
  <si>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</si>
  <si>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</si>
  <si>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</si>
  <si>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</si>
  <si>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</si>
  <si>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</si>
  <si>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</si>
  <si>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</si>
  <si>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</si>
  <si>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</si>
  <si>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</si>
  <si>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</si>
  <si>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</si>
  <si>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</si>
  <si>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</si>
  <si>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</si>
  <si>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</si>
  <si>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</si>
  <si>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</si>
  <si>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</si>
  <si>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</si>
  <si>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</si>
  <si>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</si>
  <si>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</si>
  <si>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</si>
  <si>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</si>
  <si>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</si>
  <si>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</si>
  <si>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</si>
  <si>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</si>
  <si>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</si>
  <si>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</si>
  <si>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</si>
  <si>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</si>
  <si>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</si>
  <si>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</si>
  <si>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</si>
  <si>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</si>
  <si>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</si>
  <si>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</si>
  <si>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</si>
  <si>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</si>
  <si>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</si>
  <si>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</si>
  <si>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</si>
  <si>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</si>
  <si>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</si>
  <si>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</si>
  <si>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</si>
  <si>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</si>
  <si>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</si>
  <si>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</si>
  <si>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</si>
  <si>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</si>
  <si>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</si>
  <si>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</si>
  <si>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</si>
  <si>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</si>
  <si>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</si>
  <si>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</si>
  <si>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</si>
  <si>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</si>
  <si>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</si>
  <si>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</si>
  <si>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</si>
  <si>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</si>
  <si>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</si>
  <si>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</si>
  <si>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</si>
  <si>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</si>
  <si>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</si>
  <si>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</si>
  <si>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</si>
  <si>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</si>
  <si>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</si>
  <si>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</si>
  <si>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</si>
  <si>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</si>
  <si>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</si>
  <si>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</si>
  <si>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</si>
  <si>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</si>
  <si>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</si>
  <si>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</si>
  <si>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</si>
  <si>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</si>
  <si>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</si>
  <si>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</si>
  <si>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</si>
  <si>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</si>
  <si>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</si>
  <si>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</si>
  <si>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</si>
  <si>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</si>
  <si>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</si>
  <si>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</si>
  <si>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</si>
  <si>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</si>
  <si>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</si>
  <si>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</si>
  <si>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</si>
  <si>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</si>
  <si>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</si>
  <si>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</si>
  <si>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</si>
  <si>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</si>
  <si>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</si>
  <si>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</si>
  <si>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</si>
  <si>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</si>
  <si>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</si>
  <si>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</si>
  <si>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</si>
  <si>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</si>
  <si>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</si>
  <si>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</si>
  <si>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</si>
  <si>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</si>
  <si>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</si>
  <si>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</si>
  <si>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</si>
  <si>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</si>
  <si>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</si>
  <si>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</si>
  <si>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</si>
  <si>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</si>
  <si>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</si>
  <si>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</si>
  <si>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</si>
  <si>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</si>
  <si>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</si>
  <si>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</si>
  <si>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</si>
  <si>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</si>
  <si>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</si>
  <si>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</si>
  <si>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</si>
  <si>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</si>
  <si>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</si>
  <si>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</si>
  <si>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</si>
  <si>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</si>
  <si>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</si>
  <si>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</si>
  <si>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</si>
  <si>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</si>
  <si>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</si>
  <si>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</si>
  <si>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</si>
  <si>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</si>
  <si>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</si>
  <si>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</si>
  <si>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</si>
  <si>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</si>
  <si>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</si>
  <si>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</si>
  <si>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</si>
  <si>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</si>
  <si>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</si>
  <si>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</si>
  <si>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</si>
  <si>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</si>
  <si>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</si>
  <si>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</si>
  <si>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</si>
  <si>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</si>
  <si>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</si>
  <si>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</si>
  <si>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</si>
  <si>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</si>
  <si>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</si>
  <si>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</si>
  <si>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</si>
  <si>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</si>
  <si>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</si>
  <si>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</si>
  <si>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</si>
  <si>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</si>
  <si>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</si>
  <si>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</si>
  <si>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</si>
  <si>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</si>
  <si>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</si>
  <si>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</si>
  <si>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</si>
  <si>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</si>
  <si>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</si>
  <si>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</si>
  <si>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</si>
  <si>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</si>
  <si>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</si>
  <si>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</si>
  <si>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</si>
  <si>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</si>
  <si>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</si>
  <si>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</si>
  <si>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</si>
  <si>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</si>
  <si>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</si>
  <si>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</si>
  <si>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</si>
  <si>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</si>
  <si>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</si>
  <si>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</si>
  <si>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</si>
  <si>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</si>
  <si>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</si>
  <si>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</si>
  <si>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</si>
  <si>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</si>
  <si>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</si>
  <si>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</si>
  <si>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</si>
  <si>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</si>
  <si>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</si>
  <si>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</si>
  <si>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</si>
  <si>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</si>
  <si>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</si>
  <si>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</si>
  <si>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</si>
  <si>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</si>
  <si>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</si>
  <si>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</si>
  <si>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</si>
  <si>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</si>
  <si>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</si>
  <si>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</si>
  <si>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</si>
  <si>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</si>
  <si>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</si>
  <si>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</si>
  <si>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</si>
  <si>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</si>
  <si>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</si>
  <si>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</si>
  <si>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</si>
  <si>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</si>
  <si>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</si>
  <si>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</si>
  <si>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</si>
  <si>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</si>
  <si>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</si>
  <si>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</si>
  <si>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</si>
  <si>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</si>
  <si>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</si>
  <si>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</si>
  <si>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</si>
  <si>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</si>
  <si>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</si>
  <si>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</si>
  <si>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</si>
  <si>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</si>
  <si>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</si>
  <si>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</si>
  <si>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</si>
  <si>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</si>
  <si>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</si>
  <si>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</si>
  <si>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</si>
  <si>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</si>
  <si>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</si>
  <si>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</si>
  <si>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</si>
  <si>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</si>
  <si>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</si>
  <si>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</si>
  <si>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</si>
  <si>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</si>
  <si>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</si>
  <si>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</si>
  <si>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</si>
  <si>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</si>
  <si>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</si>
  <si>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</si>
  <si>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</si>
  <si>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</si>
  <si>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</si>
  <si>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</si>
  <si>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</si>
  <si>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</si>
  <si>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</si>
  <si>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</si>
  <si>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</si>
  <si>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</si>
  <si>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</si>
  <si>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</si>
  <si>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</si>
  <si>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</si>
  <si>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</si>
  <si>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</si>
  <si>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</si>
  <si>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</si>
  <si>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</si>
  <si>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</si>
  <si>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</si>
  <si>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</si>
  <si>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</si>
  <si>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</si>
  <si>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</si>
  <si>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</si>
  <si>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</si>
  <si>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</si>
  <si>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</si>
  <si>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</si>
  <si>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</si>
  <si>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</si>
  <si>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</si>
  <si>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</si>
  <si>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</si>
  <si>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</si>
  <si>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</si>
  <si>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</si>
  <si>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</si>
  <si>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</si>
  <si>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</si>
  <si>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</si>
  <si>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</si>
  <si>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</si>
  <si>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</si>
  <si>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</si>
  <si>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</si>
  <si>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</si>
  <si>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</si>
  <si>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</si>
  <si>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</si>
  <si>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</si>
  <si>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</si>
  <si>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</si>
  <si>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</si>
  <si>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</si>
  <si>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</si>
  <si>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</si>
  <si>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</si>
  <si>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</si>
  <si>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</si>
  <si>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</si>
  <si>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</si>
  <si>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</si>
  <si>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</si>
  <si>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</si>
  <si>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</si>
  <si>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</si>
  <si>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</si>
  <si>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</si>
  <si>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</si>
  <si>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</si>
  <si>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</si>
  <si>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</si>
  <si>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</si>
  <si>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</si>
  <si>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</si>
  <si>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</si>
  <si>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</si>
  <si>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</si>
  <si>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</si>
  <si>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</si>
  <si>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</si>
  <si>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</si>
  <si>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</si>
  <si>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</si>
  <si>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</si>
  <si>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</si>
  <si>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</si>
  <si>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</si>
  <si>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</si>
  <si>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</si>
  <si>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</si>
  <si>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</si>
  <si>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</si>
  <si>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</si>
  <si>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</si>
  <si>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</si>
  <si>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</si>
  <si>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</si>
  <si>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</si>
  <si>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</si>
  <si>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</si>
  <si>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</si>
  <si>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</si>
  <si>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</si>
  <si>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</si>
  <si>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</si>
  <si>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</si>
  <si>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</si>
  <si>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</si>
  <si>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</si>
  <si>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</si>
  <si>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</si>
  <si>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</si>
  <si>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</si>
  <si>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</si>
  <si>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</si>
  <si>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</si>
  <si>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</si>
  <si>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</si>
  <si>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</si>
  <si>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</si>
  <si>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</si>
  <si>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</si>
  <si>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</si>
  <si>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</si>
  <si>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</si>
  <si>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</si>
  <si>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</si>
  <si>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</si>
  <si>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</si>
  <si>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</si>
  <si>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</si>
  <si>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</si>
  <si>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</si>
  <si>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</si>
  <si>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</si>
  <si>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</si>
  <si>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</si>
  <si>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</si>
  <si>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</si>
  <si>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</si>
  <si>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</si>
  <si>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</si>
  <si>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</si>
  <si>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</si>
  <si>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</si>
  <si>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</si>
  <si>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</si>
  <si>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</si>
  <si>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</si>
  <si>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</si>
  <si>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</si>
  <si>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</si>
  <si>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</si>
  <si>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</si>
  <si>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</si>
  <si>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</si>
  <si>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</si>
  <si>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</si>
  <si>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</si>
  <si>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</si>
  <si>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</si>
  <si>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</si>
  <si>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</si>
  <si>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</si>
  <si>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</si>
  <si>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</si>
  <si>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</si>
  <si>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</si>
  <si>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</si>
  <si>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</si>
  <si>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</si>
  <si>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</si>
  <si>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</si>
  <si>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</si>
  <si>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</si>
  <si>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</si>
  <si>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</si>
  <si>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</si>
  <si>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</si>
  <si>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</si>
  <si>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</si>
  <si>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</si>
  <si>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</si>
  <si>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</si>
  <si>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</si>
  <si>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</si>
  <si>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</si>
  <si>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</si>
  <si>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</si>
  <si>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</si>
  <si>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</si>
  <si>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</si>
  <si>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</si>
  <si>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</si>
  <si>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</si>
  <si>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</si>
  <si>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</si>
  <si>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</si>
  <si>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</si>
  <si>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</si>
  <si>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</si>
  <si>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</si>
  <si>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</si>
  <si>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</si>
  <si>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</si>
  <si>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</si>
  <si>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</si>
  <si>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</si>
  <si>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</si>
  <si>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</si>
  <si>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</si>
  <si>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</si>
  <si>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</si>
  <si>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</si>
  <si>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</si>
  <si>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</si>
  <si>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</si>
  <si>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</si>
  <si>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</si>
  <si>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</si>
  <si>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</si>
  <si>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</si>
  <si>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</si>
  <si>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</si>
  <si>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</si>
  <si>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</si>
  <si>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</si>
  <si>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</si>
  <si>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</si>
  <si>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</si>
  <si>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</si>
  <si>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</si>
  <si>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</si>
  <si>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</si>
  <si>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</si>
  <si>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</si>
  <si>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</si>
  <si>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</si>
  <si>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</si>
  <si>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</si>
  <si>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</si>
  <si>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</si>
  <si>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</si>
  <si>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</si>
  <si>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</si>
  <si>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</si>
  <si>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</si>
  <si>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</si>
  <si>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</si>
  <si>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</si>
  <si>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</si>
  <si>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</si>
  <si>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</si>
  <si>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</si>
  <si>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</si>
  <si>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</si>
  <si>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</si>
  <si>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</si>
  <si>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</si>
  <si>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</si>
  <si>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</si>
  <si>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</si>
  <si>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</si>
  <si>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</si>
  <si>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</si>
  <si>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</si>
  <si>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</si>
  <si>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</si>
  <si>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</si>
  <si>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</si>
  <si>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</si>
  <si>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</si>
  <si>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</si>
  <si>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</si>
  <si>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</si>
  <si>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</si>
  <si>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</si>
  <si>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</si>
  <si>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</si>
  <si>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</si>
  <si>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</si>
  <si>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</si>
  <si>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</si>
  <si>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</si>
  <si>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</si>
  <si>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</si>
  <si>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</si>
  <si>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</si>
  <si>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</si>
  <si>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</si>
  <si>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</si>
  <si>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</si>
  <si>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</si>
  <si>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</si>
  <si>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</si>
  <si>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</si>
  <si>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</si>
  <si>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</si>
  <si>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</si>
  <si>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</si>
  <si>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</si>
  <si>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</si>
  <si>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</si>
  <si>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</si>
  <si>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</si>
  <si>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</si>
  <si>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</si>
  <si>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</si>
  <si>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</si>
  <si>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</si>
  <si>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</si>
  <si>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</si>
  <si>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</si>
  <si>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</si>
  <si>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</si>
  <si>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</si>
  <si>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</si>
  <si>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</si>
  <si>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</si>
  <si>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</si>
  <si>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</si>
  <si>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</si>
  <si>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</si>
  <si>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</si>
  <si>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</si>
  <si>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</si>
  <si>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</si>
  <si>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</si>
  <si>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</si>
  <si>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</si>
  <si>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</si>
  <si>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</si>
  <si>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</si>
  <si>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</si>
  <si>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</si>
  <si>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</si>
  <si>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</si>
  <si>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</si>
  <si>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</si>
  <si>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</si>
  <si>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</si>
  <si>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</si>
  <si>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</si>
  <si>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</si>
  <si>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</si>
  <si>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</si>
  <si>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</si>
  <si>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</si>
  <si>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</si>
  <si>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</si>
  <si>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</si>
  <si>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</si>
  <si>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</si>
  <si>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</si>
  <si>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</si>
  <si>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</si>
  <si>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</si>
  <si>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</si>
  <si>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</si>
  <si>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</si>
  <si>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</si>
  <si>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</si>
  <si>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</si>
  <si>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</si>
  <si>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</si>
  <si>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</si>
  <si>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</si>
  <si>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</si>
  <si>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</si>
  <si>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</si>
  <si>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</si>
  <si>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</si>
  <si>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</si>
  <si>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</si>
  <si>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</si>
  <si>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</si>
  <si>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</si>
  <si>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</si>
  <si>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</si>
  <si>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</si>
  <si>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</si>
  <si>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</si>
  <si>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</si>
  <si>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</si>
  <si>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</si>
  <si>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</si>
  <si>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</si>
  <si>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</si>
  <si>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</si>
  <si>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</si>
  <si>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</si>
  <si>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</si>
  <si>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</si>
  <si>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</si>
  <si>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</si>
  <si>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</si>
  <si>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</si>
  <si>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</si>
  <si>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</si>
  <si>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</si>
  <si>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</si>
  <si>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</si>
  <si>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</si>
  <si>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</si>
  <si>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</si>
  <si>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</si>
  <si>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</si>
  <si>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</si>
  <si>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</si>
  <si>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</si>
  <si>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</si>
  <si>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</si>
  <si>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</si>
  <si>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</si>
  <si>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</si>
  <si>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</si>
  <si>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</si>
  <si>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</si>
  <si>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</si>
  <si>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</si>
  <si>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</si>
  <si>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</si>
  <si>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</si>
  <si>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</si>
  <si>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</si>
  <si>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</si>
  <si>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</si>
  <si>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</si>
  <si>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</si>
  <si>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</si>
  <si>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</si>
  <si>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</si>
  <si>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</si>
  <si>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</si>
  <si>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</si>
  <si>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</si>
  <si>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</si>
  <si>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</si>
  <si>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</si>
  <si>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</si>
  <si>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</si>
  <si>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</si>
  <si>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</si>
  <si>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</si>
  <si>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</si>
  <si>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</si>
  <si>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</si>
  <si>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</si>
  <si>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</si>
  <si>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</si>
  <si>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</si>
  <si>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</si>
  <si>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</si>
  <si>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</si>
  <si>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</si>
  <si>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</si>
  <si>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</si>
  <si>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</si>
  <si>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</si>
  <si>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</si>
  <si>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</si>
  <si>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</si>
  <si>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</si>
  <si>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</si>
  <si>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</si>
  <si>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</si>
  <si>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</si>
  <si>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</si>
  <si>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</si>
  <si>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</si>
  <si>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</si>
  <si>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</si>
  <si>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</si>
  <si>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</si>
  <si>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</si>
  <si>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</si>
  <si>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</si>
  <si>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</si>
  <si>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</si>
  <si>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</si>
  <si>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</si>
  <si>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</si>
  <si>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</si>
  <si>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</si>
  <si>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</si>
  <si>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</si>
  <si>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</si>
  <si>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</si>
  <si>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</si>
  <si>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</si>
  <si>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</si>
  <si>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</si>
  <si>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</si>
  <si>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</si>
  <si>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</si>
  <si>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</si>
  <si>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</si>
  <si>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</si>
  <si>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</si>
  <si>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</si>
  <si>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</si>
  <si>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</si>
  <si>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</si>
  <si>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</si>
  <si>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</si>
  <si>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</si>
  <si>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</si>
  <si>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</si>
  <si>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</si>
  <si>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</si>
  <si>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</si>
  <si>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</si>
  <si>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</si>
  <si>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</si>
  <si>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</si>
  <si>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</si>
  <si>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</si>
  <si>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</si>
  <si>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</si>
  <si>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</si>
  <si>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</si>
  <si>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</si>
  <si>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</si>
  <si>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</si>
  <si>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</si>
  <si>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</si>
  <si>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</si>
  <si>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</si>
  <si>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</si>
  <si>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</si>
  <si>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</si>
  <si>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</si>
  <si>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</si>
  <si>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</si>
  <si>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</si>
  <si>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</si>
  <si>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</si>
  <si>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</si>
  <si>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</si>
  <si>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</si>
  <si>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</si>
  <si>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</si>
  <si>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</si>
  <si>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</si>
  <si>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</si>
  <si>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</si>
  <si>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</si>
  <si>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</si>
  <si>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</si>
  <si>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</si>
  <si>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</si>
  <si>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</si>
  <si>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</si>
  <si>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</si>
  <si>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</si>
  <si>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</si>
  <si>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</si>
  <si>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</si>
  <si>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</si>
  <si>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</si>
  <si>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</si>
  <si>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</si>
  <si>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</si>
  <si>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</si>
  <si>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</si>
  <si>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</si>
  <si>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</si>
  <si>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</si>
  <si>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</si>
  <si>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</si>
  <si>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</si>
  <si>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</si>
  <si>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</si>
  <si>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</si>
  <si>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</si>
  <si>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</si>
  <si>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</si>
  <si>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</si>
  <si>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</si>
  <si>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</si>
  <si>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</si>
  <si>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</si>
  <si>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</si>
  <si>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</si>
  <si>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</si>
  <si>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</si>
  <si>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</si>
  <si>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</si>
  <si>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</si>
  <si>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</si>
  <si>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</si>
  <si>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</si>
  <si>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</si>
  <si>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</si>
  <si>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</si>
  <si>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</si>
  <si>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</si>
  <si>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</si>
  <si>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</si>
  <si>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</si>
  <si>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</si>
  <si>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</si>
  <si>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</si>
  <si>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</si>
  <si>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</si>
  <si>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</si>
  <si>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</si>
  <si>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</si>
  <si>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</si>
  <si>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</si>
  <si>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</si>
  <si>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</si>
  <si>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</si>
  <si>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</si>
  <si>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</si>
  <si>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</si>
  <si>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</si>
  <si>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</si>
  <si>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</si>
  <si>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</si>
  <si>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</si>
  <si>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</si>
  <si>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</si>
  <si>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</si>
  <si>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</si>
  <si>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</si>
  <si>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</si>
  <si>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</si>
  <si>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</si>
  <si>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</si>
  <si>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</si>
  <si>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</si>
  <si>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</si>
  <si>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</si>
  <si>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</si>
  <si>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</si>
  <si>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</si>
  <si>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</si>
  <si>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</si>
  <si>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</si>
  <si>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</si>
  <si>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</si>
  <si>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</si>
  <si>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</si>
  <si>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</si>
  <si>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</si>
  <si>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</si>
  <si>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</si>
  <si>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</si>
  <si>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</si>
  <si>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</si>
  <si>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</si>
  <si>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</si>
  <si>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</si>
  <si>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</si>
  <si>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</si>
  <si>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</si>
  <si>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</si>
  <si>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</si>
  <si>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</si>
  <si>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</si>
  <si>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</si>
  <si>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</si>
  <si>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</si>
  <si>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</si>
  <si>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</si>
  <si>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</si>
  <si>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</si>
  <si>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</si>
  <si>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</si>
  <si>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</si>
  <si>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</si>
  <si>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</si>
  <si>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</si>
  <si>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</si>
  <si>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</si>
  <si>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</si>
  <si>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</si>
  <si>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</si>
  <si>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</si>
  <si>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</si>
  <si>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</si>
  <si>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</si>
  <si>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</si>
  <si>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</si>
  <si>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</si>
  <si>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</si>
  <si>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</si>
  <si>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</si>
  <si>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</si>
  <si>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</si>
  <si>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</si>
  <si>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</si>
  <si>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</si>
  <si>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</si>
  <si>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</si>
  <si>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</si>
  <si>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</si>
  <si>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</si>
  <si>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</si>
  <si>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</si>
  <si>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</si>
  <si>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</si>
  <si>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</si>
  <si>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</si>
  <si>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</si>
  <si>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</si>
  <si>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</si>
  <si>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</si>
  <si>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</si>
  <si>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</si>
  <si>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</si>
  <si>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</si>
  <si>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</si>
  <si>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</si>
  <si>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</si>
  <si>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</si>
  <si>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</si>
  <si>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</si>
  <si>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</si>
  <si>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</si>
  <si>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</si>
  <si>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</si>
  <si>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</si>
  <si>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</si>
  <si>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</si>
  <si>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</si>
  <si>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</si>
  <si>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</si>
  <si>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</si>
  <si>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</si>
  <si>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</si>
  <si>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</si>
  <si>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</si>
  <si>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</si>
  <si>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</si>
  <si>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</si>
  <si>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</si>
  <si>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</si>
  <si>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</si>
  <si>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</si>
  <si>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</si>
  <si>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</si>
  <si>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</si>
  <si>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</si>
  <si>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</si>
  <si>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</si>
  <si>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</si>
  <si>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</si>
  <si>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</si>
  <si>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</si>
  <si>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</si>
  <si>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</si>
  <si>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</si>
  <si>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</si>
  <si>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</si>
  <si>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</si>
  <si>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</si>
  <si>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</si>
  <si>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</si>
  <si>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</si>
  <si>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</si>
  <si>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</si>
  <si>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</si>
  <si>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</si>
  <si>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</si>
  <si>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</si>
  <si>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</si>
  <si>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</si>
  <si>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</si>
  <si>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</si>
  <si>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</si>
  <si>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</si>
  <si>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</si>
  <si>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</si>
  <si>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</si>
  <si>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</si>
  <si>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</si>
  <si>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</si>
  <si>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</si>
  <si>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</si>
  <si>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</si>
  <si>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</si>
  <si>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</si>
  <si>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</si>
  <si>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</si>
  <si>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</si>
  <si>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</si>
  <si>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</si>
  <si>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</si>
  <si>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</si>
  <si>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</si>
  <si>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</si>
  <si>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</si>
  <si>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</si>
  <si>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</si>
  <si>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</si>
  <si>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</si>
  <si>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</si>
  <si>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</si>
  <si>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</si>
  <si>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</si>
  <si>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</si>
  <si>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</si>
  <si>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</si>
  <si>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</si>
  <si>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</si>
  <si>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</si>
  <si>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</si>
  <si>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</si>
  <si>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</si>
  <si>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</si>
  <si>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</si>
  <si>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</si>
  <si>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</si>
  <si>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</si>
  <si>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</si>
  <si>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</si>
  <si>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</si>
  <si>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</si>
  <si>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</si>
  <si>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</si>
  <si>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</si>
  <si>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</si>
  <si>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</si>
  <si>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</si>
  <si>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</si>
  <si>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</si>
  <si>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</si>
  <si>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</si>
  <si>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</si>
  <si>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</si>
  <si>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</si>
  <si>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</si>
  <si>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</si>
  <si>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</si>
  <si>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</si>
  <si>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</si>
  <si>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</si>
  <si>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</si>
  <si>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</si>
  <si>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</si>
  <si>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</si>
  <si>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</si>
  <si>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</si>
  <si>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</si>
  <si>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</si>
  <si>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</si>
  <si>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</si>
  <si>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</si>
  <si>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</si>
  <si>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</si>
  <si>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</si>
  <si>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</si>
  <si>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</si>
  <si>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</si>
  <si>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</si>
  <si>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</si>
  <si>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</si>
  <si>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</si>
  <si>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</si>
  <si>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</si>
  <si>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</si>
  <si>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</si>
  <si>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</si>
  <si>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</si>
  <si>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</si>
  <si>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</si>
  <si>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</si>
  <si>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</si>
  <si>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</si>
  <si>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</si>
  <si>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</si>
  <si>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</si>
  <si>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</si>
  <si>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</si>
  <si>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</si>
  <si>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</si>
  <si>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</si>
  <si>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</si>
  <si>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</si>
  <si>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</si>
  <si>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</si>
  <si>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</si>
  <si>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</si>
  <si>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</si>
  <si>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</si>
  <si>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</si>
  <si>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</si>
  <si>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</si>
  <si>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</si>
  <si>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</si>
  <si>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</si>
  <si>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</si>
  <si>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</si>
  <si>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</si>
  <si>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</si>
  <si>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</si>
  <si>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</si>
  <si>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</si>
  <si>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</si>
  <si>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</si>
  <si>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</si>
  <si>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</si>
  <si>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</si>
  <si>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</si>
  <si>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</si>
  <si>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</si>
  <si>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</si>
  <si>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</si>
  <si>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</si>
  <si>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</si>
  <si>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</si>
  <si>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</si>
  <si>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</si>
  <si>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</si>
  <si>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</si>
  <si>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</si>
  <si>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</si>
  <si>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</si>
  <si>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</si>
  <si>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</si>
  <si>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</si>
  <si>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</si>
  <si>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</si>
  <si>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</si>
  <si>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</si>
  <si>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</si>
  <si>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</si>
  <si>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</si>
  <si>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</si>
  <si>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</si>
  <si>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</si>
  <si>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</si>
  <si>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</si>
  <si>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</si>
  <si>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</si>
  <si>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</si>
  <si>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</si>
  <si>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</si>
  <si>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</si>
  <si>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</si>
  <si>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</si>
  <si>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</si>
  <si>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</si>
  <si>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</si>
  <si>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</si>
  <si>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</si>
  <si>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</si>
  <si>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</si>
  <si>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</si>
  <si>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</si>
  <si>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</si>
  <si>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</si>
  <si>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</si>
  <si>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</si>
  <si>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</si>
  <si>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</si>
  <si>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</si>
  <si>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</si>
  <si>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</si>
  <si>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</si>
  <si>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</si>
  <si>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</si>
  <si>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</si>
  <si>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</si>
  <si>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</si>
  <si>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</si>
  <si>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</si>
  <si>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</si>
  <si>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</si>
  <si>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</si>
  <si>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</si>
  <si>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</si>
  <si>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</si>
  <si>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</si>
  <si>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</si>
  <si>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</si>
  <si>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</si>
  <si>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</si>
  <si>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</si>
  <si>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</si>
  <si>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</si>
  <si>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</si>
  <si>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</si>
  <si>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</si>
  <si>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</si>
  <si>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</si>
  <si>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</si>
  <si>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</si>
  <si>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</si>
  <si>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</si>
  <si>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</si>
  <si>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</si>
  <si>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</si>
  <si>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</si>
  <si>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</si>
  <si>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</si>
  <si>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</si>
  <si>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</si>
  <si>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</si>
  <si>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</si>
  <si>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</si>
  <si>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</si>
  <si>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</si>
  <si>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</si>
  <si>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</si>
  <si>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</si>
  <si>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</si>
  <si>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</si>
  <si>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</si>
  <si>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</si>
  <si>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</si>
  <si>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</si>
  <si>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</si>
  <si>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</si>
  <si>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</si>
  <si>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</si>
  <si>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</si>
  <si>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</si>
  <si>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</si>
  <si>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</si>
  <si>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</si>
  <si>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</si>
  <si>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</si>
  <si>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</si>
  <si>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</si>
  <si>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</si>
  <si>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</si>
  <si>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</si>
  <si>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</si>
  <si>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</si>
  <si>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</si>
  <si>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</si>
  <si>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</si>
  <si>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</si>
  <si>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</si>
  <si>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</si>
  <si>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</si>
  <si>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</si>
  <si>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</si>
  <si>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</si>
  <si>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</si>
  <si>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</si>
  <si>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</si>
  <si>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</si>
  <si>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</si>
  <si>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</si>
  <si>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</si>
  <si>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</si>
  <si>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</si>
  <si>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</si>
  <si>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</si>
  <si>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</si>
  <si>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</si>
  <si>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</si>
  <si>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</si>
  <si>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</si>
  <si>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</si>
  <si>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</si>
  <si>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</si>
  <si>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</si>
  <si>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</si>
  <si>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</si>
  <si>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</si>
  <si>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</si>
  <si>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</si>
  <si>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</si>
  <si>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</si>
  <si>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</si>
  <si>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</si>
  <si>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</si>
  <si>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</si>
  <si>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</si>
  <si>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</si>
  <si>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</si>
  <si>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</si>
  <si>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</si>
  <si>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</si>
  <si>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</si>
  <si>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</si>
  <si>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</si>
  <si>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</si>
  <si>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</si>
  <si>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</si>
  <si>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</si>
  <si>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</si>
  <si>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</si>
  <si>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</si>
  <si>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</si>
  <si>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</si>
  <si>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</si>
  <si>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</si>
  <si>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</si>
  <si>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</si>
  <si>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</si>
  <si>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</si>
  <si>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</si>
  <si>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</si>
  <si>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</si>
  <si>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</si>
  <si>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</si>
  <si>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</si>
  <si>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</si>
  <si>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</si>
  <si>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</si>
  <si>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</si>
  <si>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</si>
  <si>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</si>
  <si>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</si>
  <si>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</si>
  <si>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</si>
  <si>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</si>
  <si>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</si>
  <si>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</si>
  <si>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</si>
  <si>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</si>
  <si>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</si>
  <si>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</si>
  <si>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</si>
  <si>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</si>
  <si>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</si>
  <si>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</si>
  <si>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</si>
  <si>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</si>
  <si>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</si>
  <si>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</si>
  <si>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</si>
  <si>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</si>
  <si>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</si>
  <si>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</si>
  <si>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</si>
  <si>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</si>
  <si>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</si>
  <si>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</si>
  <si>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</si>
  <si>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</si>
  <si>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</si>
  <si>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</si>
  <si>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</si>
  <si>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</si>
  <si>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</si>
  <si>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</si>
  <si>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</si>
  <si>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</si>
  <si>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</si>
  <si>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</si>
  <si>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</si>
  <si>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</si>
  <si>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</si>
  <si>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</si>
  <si>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</si>
  <si>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</si>
  <si>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</si>
  <si>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</si>
  <si>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</si>
  <si>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</si>
  <si>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</si>
  <si>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</si>
  <si>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</si>
  <si>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</si>
  <si>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</si>
  <si>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</si>
  <si>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</si>
  <si>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</si>
  <si>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</si>
  <si>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</si>
  <si>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</si>
  <si>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</si>
  <si>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</si>
  <si>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</si>
  <si>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</si>
  <si>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</si>
  <si>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</si>
  <si>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</si>
  <si>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</si>
  <si>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</si>
  <si>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</si>
  <si>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</si>
  <si>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</si>
  <si>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</si>
  <si>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</si>
  <si>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</si>
  <si>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</si>
  <si>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</si>
  <si>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</si>
  <si>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</si>
  <si>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</si>
  <si>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</si>
  <si>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</si>
  <si>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</si>
  <si>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</si>
  <si>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</si>
  <si>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</si>
  <si>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</si>
  <si>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</si>
  <si>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</si>
  <si>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</si>
  <si>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</si>
  <si>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</si>
  <si>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</si>
  <si>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</si>
  <si>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</si>
  <si>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</si>
  <si>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</si>
  <si>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</si>
  <si>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</si>
  <si>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</si>
  <si>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</si>
  <si>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</si>
  <si>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</si>
  <si>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</si>
  <si>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</si>
  <si>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</si>
  <si>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</si>
  <si>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</si>
  <si>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</si>
  <si>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</si>
  <si>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</si>
  <si>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</si>
  <si>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</si>
  <si>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</si>
  <si>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</si>
  <si>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</si>
  <si>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</si>
  <si>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</si>
  <si>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</si>
  <si>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</si>
  <si>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</si>
  <si>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</si>
  <si>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</si>
  <si>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</si>
  <si>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</si>
  <si>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</si>
  <si>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</si>
  <si>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</si>
  <si>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</si>
  <si>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</si>
  <si>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</si>
  <si>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</si>
  <si>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</si>
  <si>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</si>
  <si>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</si>
  <si>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</si>
  <si>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</si>
  <si>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</si>
  <si>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</si>
  <si>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</si>
  <si>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</si>
  <si>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</si>
  <si>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</si>
  <si>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</si>
  <si>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</si>
  <si>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</si>
  <si>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</si>
  <si>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</si>
  <si>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</si>
  <si>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</si>
  <si>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</si>
  <si>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</si>
  <si>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</si>
  <si>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</si>
  <si>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</si>
  <si>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</si>
  <si>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</si>
  <si>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</si>
  <si>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</si>
  <si>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</si>
  <si>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</si>
  <si>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</si>
  <si>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</si>
  <si>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</si>
  <si>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</si>
  <si>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</si>
  <si>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</si>
  <si>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</si>
  <si>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</si>
  <si>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</si>
  <si>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</si>
  <si>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</si>
  <si>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</si>
  <si>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</si>
  <si>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</si>
  <si>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</si>
  <si>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</si>
  <si>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</si>
  <si>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</si>
  <si>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</si>
  <si>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</si>
  <si>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</si>
  <si>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</si>
  <si>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</si>
  <si>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</si>
  <si>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</si>
  <si>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</si>
  <si>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</si>
  <si>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</si>
  <si>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</si>
  <si>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</si>
  <si>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</si>
  <si>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</si>
  <si>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</si>
  <si>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</si>
  <si>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</si>
  <si>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</si>
  <si>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</si>
  <si>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</si>
  <si>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</si>
  <si>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</si>
  <si>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</si>
  <si>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</si>
  <si>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</si>
  <si>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</si>
  <si>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</si>
  <si>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</si>
  <si>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</si>
  <si>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</si>
  <si>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</si>
  <si>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</si>
  <si>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</si>
  <si>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</si>
  <si>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</si>
  <si>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</si>
  <si>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</si>
  <si>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</si>
  <si>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</si>
  <si>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</si>
  <si>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</si>
  <si>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</si>
  <si>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</si>
  <si>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</si>
  <si>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</si>
  <si>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</si>
  <si>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</si>
  <si>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</si>
  <si>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</si>
  <si>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</si>
  <si>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</si>
  <si>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</si>
  <si>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</si>
  <si>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</si>
  <si>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</si>
  <si>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</si>
  <si>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</si>
  <si>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</si>
  <si>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</si>
  <si>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</si>
  <si>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</si>
  <si>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</si>
  <si>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</si>
  <si>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</si>
  <si>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</si>
  <si>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</si>
  <si>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</si>
  <si>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</si>
  <si>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</si>
  <si>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</si>
  <si>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</si>
  <si>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</si>
  <si>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</si>
  <si>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</si>
  <si>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</si>
  <si>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</si>
  <si>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</si>
  <si>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</si>
  <si>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</si>
  <si>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</si>
  <si>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</si>
  <si>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</si>
  <si>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</si>
  <si>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</si>
  <si>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</si>
  <si>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</si>
  <si>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</si>
  <si>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</si>
  <si>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</si>
  <si>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</si>
  <si>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</si>
  <si>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</si>
  <si>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</si>
  <si>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</si>
  <si>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</si>
  <si>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</si>
  <si>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</si>
  <si>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</si>
  <si>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</si>
  <si>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</si>
  <si>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</si>
  <si>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</si>
  <si>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</si>
  <si>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</si>
  <si>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</si>
  <si>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</si>
  <si>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</si>
  <si>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</si>
  <si>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</si>
  <si>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</si>
  <si>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</si>
  <si>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</si>
  <si>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</si>
  <si>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</si>
  <si>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</si>
  <si>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</si>
  <si>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</si>
  <si>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</si>
  <si>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</si>
  <si>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</si>
  <si>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</si>
  <si>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</si>
  <si>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</si>
  <si>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</si>
  <si>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</si>
  <si>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</si>
  <si>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</si>
  <si>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</si>
  <si>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</si>
  <si>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</si>
  <si>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</si>
  <si>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</si>
  <si>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</si>
  <si>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</si>
  <si>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</si>
  <si>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</si>
  <si>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</si>
  <si>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</si>
  <si>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</si>
  <si>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</si>
  <si>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</si>
  <si>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</si>
  <si>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</si>
  <si>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</si>
  <si>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</si>
  <si>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</si>
  <si>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</si>
  <si>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</si>
  <si>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</si>
  <si>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</si>
  <si>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</si>
  <si>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</si>
  <si>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</si>
  <si>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</si>
  <si>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</si>
  <si>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</si>
  <si>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</si>
  <si>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</si>
  <si>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</si>
  <si>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</si>
  <si>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</si>
  <si>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</si>
  <si>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</si>
  <si>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</si>
  <si>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</si>
  <si>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</si>
  <si>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</si>
  <si>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</si>
  <si>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</si>
  <si>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</si>
  <si>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</si>
  <si>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</si>
  <si>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</si>
  <si>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</si>
  <si>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</si>
  <si>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</si>
  <si>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</si>
  <si>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</si>
  <si>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</si>
  <si>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</si>
  <si>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</si>
  <si>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</si>
  <si>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</si>
  <si>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</si>
  <si>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</si>
  <si>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</si>
  <si>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</si>
  <si>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</si>
  <si>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</si>
  <si>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</si>
  <si>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</si>
  <si>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</si>
  <si>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</si>
  <si>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</si>
  <si>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</si>
  <si>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</si>
  <si>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</si>
  <si>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</si>
  <si>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</si>
  <si>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</si>
  <si>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</si>
  <si>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</si>
  <si>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</si>
  <si>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</si>
  <si>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</si>
  <si>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</si>
  <si>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</si>
  <si>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</si>
  <si>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</si>
  <si>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</si>
  <si>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</si>
  <si>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</si>
  <si>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</si>
  <si>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</si>
  <si>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</si>
  <si>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</si>
  <si>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</si>
  <si>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</si>
  <si>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</si>
  <si>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</si>
  <si>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</si>
  <si>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</si>
  <si>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</si>
  <si>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</si>
  <si>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</si>
  <si>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</si>
  <si>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</si>
  <si>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</si>
  <si>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</si>
  <si>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</si>
  <si>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</si>
  <si>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</si>
  <si>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</si>
  <si>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</si>
  <si>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</si>
  <si>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</si>
  <si>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</si>
  <si>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</si>
  <si>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</si>
  <si>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</si>
  <si>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</si>
  <si>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</si>
  <si>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</si>
  <si>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</si>
  <si>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</si>
  <si>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</si>
  <si>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</si>
  <si>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</si>
  <si>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</si>
  <si>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</si>
  <si>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</si>
  <si>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</si>
  <si>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</si>
  <si>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</si>
  <si>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</si>
  <si>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</si>
  <si>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</si>
  <si>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</si>
  <si>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</si>
  <si>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</si>
  <si>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</si>
  <si>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</si>
  <si>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</si>
  <si>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</si>
  <si>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</si>
  <si>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</si>
  <si>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</si>
  <si>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</si>
  <si>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</si>
  <si>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</si>
  <si>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</si>
  <si>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</si>
  <si>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</si>
  <si>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</si>
  <si>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</si>
  <si>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</si>
  <si>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</si>
  <si>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</si>
  <si>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</si>
  <si>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</si>
  <si>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</si>
  <si>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</si>
  <si>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</si>
  <si>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</si>
  <si>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</si>
  <si>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</si>
  <si>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</si>
  <si>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</si>
  <si>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</si>
  <si>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</si>
  <si>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</si>
  <si>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</si>
  <si>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</si>
  <si>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</si>
  <si>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</si>
  <si>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</si>
  <si>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</si>
  <si>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</si>
  <si>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</si>
  <si>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</si>
  <si>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</si>
  <si>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</si>
  <si>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</si>
  <si>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</si>
  <si>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</si>
  <si>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</si>
  <si>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</si>
  <si>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</si>
  <si>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</si>
  <si>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</si>
  <si>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</si>
  <si>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</si>
  <si>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</si>
  <si>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</si>
  <si>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</si>
  <si>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</si>
  <si>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</si>
  <si>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</si>
  <si>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</si>
  <si>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</si>
  <si>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</si>
  <si>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</si>
  <si>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</si>
  <si>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</si>
  <si>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</si>
  <si>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</si>
  <si>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</si>
  <si>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</si>
  <si>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</si>
  <si>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</si>
  <si>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</si>
  <si>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</si>
  <si>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</si>
  <si>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</si>
  <si>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</si>
  <si>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</si>
  <si>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</si>
  <si>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</si>
  <si>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</si>
  <si>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</si>
  <si>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</si>
  <si>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</si>
  <si>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</si>
  <si>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</si>
  <si>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</si>
  <si>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</si>
  <si>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</si>
  <si>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</si>
  <si>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</si>
  <si>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</si>
  <si>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</si>
  <si>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</si>
  <si>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</si>
  <si>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</si>
  <si>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</si>
  <si>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</si>
  <si>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</si>
  <si>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</si>
  <si>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</si>
  <si>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</si>
  <si>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</si>
  <si>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</si>
  <si>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</si>
  <si>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</si>
  <si>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</si>
  <si>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</si>
  <si>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</si>
  <si>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</si>
  <si>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</si>
  <si>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</si>
  <si>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</si>
  <si>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</si>
  <si>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</si>
  <si>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</si>
  <si>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</si>
  <si>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</si>
  <si>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</si>
  <si>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</si>
  <si>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</si>
  <si>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</si>
  <si>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</si>
  <si>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</si>
  <si>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</si>
  <si>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</si>
  <si>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</si>
  <si>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</si>
  <si>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</si>
  <si>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</si>
  <si>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</si>
  <si>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</si>
  <si>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</si>
  <si>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</si>
  <si>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</si>
  <si>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</si>
  <si>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</si>
  <si>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</si>
  <si>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</si>
  <si>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</si>
  <si>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</si>
  <si>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</si>
  <si>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</si>
  <si>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</si>
  <si>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</si>
  <si>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</si>
  <si>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</si>
  <si>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</si>
  <si>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</si>
  <si>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</si>
  <si>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</si>
  <si>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</si>
  <si>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</si>
  <si>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</si>
  <si>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</si>
  <si>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</si>
  <si>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</si>
  <si>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</si>
  <si>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</si>
  <si>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</si>
  <si>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</si>
  <si>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</si>
  <si>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</si>
  <si>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</si>
  <si>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</si>
  <si>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</si>
  <si>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</si>
  <si>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</si>
  <si>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</si>
  <si>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</si>
  <si>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</si>
  <si>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</si>
  <si>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</si>
  <si>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</si>
  <si>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</si>
  <si>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</si>
  <si>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</si>
  <si>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</si>
  <si>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</si>
  <si>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</si>
  <si>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</si>
  <si>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</si>
  <si>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</si>
  <si>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</si>
  <si>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</si>
  <si>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</si>
  <si>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</si>
  <si>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</si>
  <si>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</si>
  <si>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</si>
  <si>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</si>
  <si>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</si>
  <si>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</si>
  <si>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</si>
  <si>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</si>
  <si>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</si>
  <si>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</si>
  <si>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</si>
  <si>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</si>
  <si>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</si>
  <si>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</si>
  <si>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</si>
  <si>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</si>
  <si>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</si>
  <si>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</si>
  <si>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</si>
  <si>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</si>
  <si>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</si>
  <si>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</si>
  <si>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</si>
  <si>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</si>
  <si>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</si>
  <si>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</si>
  <si>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</si>
  <si>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</si>
  <si>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</si>
  <si>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</si>
  <si>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</si>
  <si>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</si>
  <si>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</si>
  <si>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</si>
  <si>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</si>
  <si>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</si>
  <si>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</si>
  <si>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</si>
  <si>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</si>
  <si>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</si>
  <si>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</si>
  <si>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</si>
  <si>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</si>
  <si>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</si>
  <si>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</si>
  <si>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</si>
  <si>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</si>
  <si>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</si>
  <si>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</si>
  <si>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</si>
  <si>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</si>
  <si>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</si>
  <si>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</si>
  <si>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</si>
  <si>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</si>
  <si>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</si>
  <si>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</si>
  <si>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</si>
  <si>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</si>
  <si>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</si>
  <si>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</si>
  <si>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</si>
  <si>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</si>
  <si>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</si>
  <si>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</si>
  <si>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</si>
  <si>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</si>
  <si>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</si>
  <si>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</si>
  <si>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</si>
  <si>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</si>
  <si>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</si>
  <si>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</si>
  <si>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</si>
  <si>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</si>
  <si>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</si>
  <si>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</si>
  <si>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</si>
  <si>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</si>
  <si>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</si>
  <si>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</si>
  <si>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</si>
  <si>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</si>
  <si>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</si>
  <si>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</si>
  <si>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</si>
  <si>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</si>
  <si>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</si>
  <si>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</si>
  <si>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</si>
  <si>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</si>
  <si>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</si>
  <si>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</si>
  <si>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</si>
  <si>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</si>
  <si>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</si>
  <si>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</si>
  <si>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</si>
  <si>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</si>
  <si>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</si>
  <si>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</si>
  <si>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</si>
  <si>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</si>
  <si>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</si>
  <si>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</si>
  <si>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</si>
  <si>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</si>
  <si>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</si>
  <si>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</si>
  <si>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</si>
  <si>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</si>
  <si>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</si>
  <si>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</si>
  <si>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</si>
  <si>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</si>
  <si>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</si>
  <si>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</si>
  <si>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</si>
  <si>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</si>
  <si>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</si>
  <si>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</si>
  <si>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</si>
  <si>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</si>
  <si>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</si>
  <si>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</si>
  <si>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</si>
  <si>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</si>
  <si>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</si>
  <si>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</si>
  <si>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</si>
  <si>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</si>
  <si>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</si>
  <si>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</si>
  <si>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</si>
  <si>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</si>
  <si>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</si>
  <si>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</si>
  <si>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</si>
  <si>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</si>
  <si>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</si>
  <si>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</si>
  <si>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</si>
  <si>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</si>
  <si>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</si>
  <si>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</si>
  <si>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</si>
  <si>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</si>
  <si>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</si>
  <si>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</si>
  <si>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</si>
  <si>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</si>
  <si>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</si>
  <si>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</si>
  <si>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</si>
  <si>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</si>
  <si>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</si>
  <si>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</si>
  <si>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</si>
  <si>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</si>
  <si>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</si>
  <si>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</si>
  <si>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</si>
  <si>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</si>
  <si>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</si>
  <si>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</si>
  <si>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</si>
  <si>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</si>
  <si>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</si>
  <si>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</si>
  <si>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</si>
  <si>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</si>
  <si>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</si>
  <si>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</si>
  <si>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</si>
  <si>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</si>
  <si>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</si>
  <si>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</si>
  <si>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</si>
  <si>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</si>
  <si>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</si>
  <si>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</si>
  <si>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</si>
  <si>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</si>
  <si>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</si>
  <si>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</si>
  <si>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</si>
  <si>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</si>
  <si>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</si>
  <si>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</si>
  <si>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</si>
  <si>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</si>
  <si>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</si>
  <si>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</si>
  <si>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</si>
  <si>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</si>
  <si>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</si>
  <si>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</si>
  <si>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</si>
  <si>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</si>
  <si>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</si>
  <si>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</si>
  <si>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</si>
  <si>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</si>
  <si>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</si>
  <si>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</si>
  <si>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</si>
  <si>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</si>
  <si>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</si>
  <si>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</si>
  <si>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</si>
  <si>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</si>
  <si>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</si>
  <si>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</si>
  <si>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</si>
  <si>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</si>
  <si>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</si>
  <si>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</si>
  <si>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</si>
  <si>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</si>
  <si>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</si>
  <si>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</si>
  <si>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</si>
  <si>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</si>
  <si>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</si>
  <si>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</si>
  <si>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</si>
  <si>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</si>
  <si>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</si>
  <si>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</si>
  <si>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</si>
  <si>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</si>
  <si>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</si>
  <si>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</si>
  <si>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</si>
  <si>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</si>
  <si>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</si>
  <si>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</si>
  <si>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</si>
  <si>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</si>
  <si>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</si>
  <si>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</si>
  <si>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</si>
  <si>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</si>
  <si>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</si>
  <si>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</si>
  <si>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</si>
  <si>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</si>
  <si>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</si>
  <si>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</si>
  <si>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</si>
  <si>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</si>
  <si>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</si>
  <si>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</si>
  <si>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</si>
  <si>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</si>
  <si>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</si>
  <si>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</si>
  <si>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</si>
  <si>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</si>
  <si>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</si>
  <si>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</si>
  <si>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</si>
  <si>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</si>
  <si>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</si>
  <si>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</si>
  <si>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</si>
  <si>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</si>
  <si>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</si>
  <si>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</si>
  <si>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</si>
  <si>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</si>
  <si>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</si>
  <si>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</si>
  <si>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</si>
  <si>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</si>
  <si>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</si>
  <si>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</si>
  <si>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</si>
  <si>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</si>
  <si>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</si>
  <si>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</si>
  <si>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</si>
  <si>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</si>
  <si>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</si>
  <si>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</si>
  <si>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</si>
  <si>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</si>
  <si>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</si>
  <si>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</si>
  <si>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</si>
  <si>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</si>
  <si>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</si>
  <si>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</si>
  <si>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</si>
  <si>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</si>
  <si>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</si>
  <si>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</si>
  <si>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</si>
  <si>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</si>
  <si>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</si>
  <si>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</si>
  <si>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</si>
  <si>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</si>
  <si>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</si>
  <si>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</si>
  <si>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</si>
  <si>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</si>
  <si>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</si>
  <si>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</si>
  <si>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</si>
  <si>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</si>
  <si>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</si>
  <si>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</si>
  <si>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</si>
  <si>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</si>
  <si>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</si>
  <si>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</si>
  <si>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</si>
  <si>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</si>
  <si>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</si>
  <si>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</si>
  <si>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</si>
  <si>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</si>
  <si>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</si>
  <si>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</si>
  <si>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</si>
  <si>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</si>
  <si>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</si>
  <si>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</si>
  <si>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</si>
  <si>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</si>
  <si>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</si>
  <si>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</si>
  <si>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</si>
  <si>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</si>
  <si>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</si>
  <si>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</si>
  <si>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</si>
  <si>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</si>
  <si>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</si>
  <si>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</si>
  <si>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</si>
  <si>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</si>
  <si>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</si>
  <si>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</si>
  <si>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</si>
  <si>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</si>
  <si>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</si>
  <si>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</si>
  <si>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</si>
  <si>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</si>
  <si>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</si>
  <si>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</si>
  <si>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</si>
  <si>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</si>
  <si>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</si>
  <si>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</si>
  <si>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</si>
  <si>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</si>
  <si>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</si>
  <si>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</si>
  <si>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</si>
  <si>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</si>
  <si>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</si>
  <si>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</si>
  <si>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</si>
  <si>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</si>
  <si>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</si>
  <si>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</si>
  <si>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</si>
  <si>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</si>
  <si>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</si>
  <si>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</si>
  <si>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</si>
  <si>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</si>
  <si>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</si>
  <si>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</si>
  <si>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</si>
  <si>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</si>
  <si>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</si>
  <si>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</si>
  <si>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</si>
  <si>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</si>
  <si>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</si>
  <si>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</si>
  <si>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</si>
  <si>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</si>
  <si>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</si>
  <si>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</si>
  <si>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</si>
  <si>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</si>
  <si>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</si>
  <si>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</si>
  <si>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</si>
  <si>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</si>
  <si>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</si>
  <si>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</si>
  <si>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</si>
  <si>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</si>
  <si>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</si>
  <si>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</si>
  <si>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</si>
  <si>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</si>
  <si>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</si>
  <si>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</si>
  <si>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</si>
  <si>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</si>
  <si>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</si>
  <si>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</si>
  <si>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</si>
  <si>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</si>
  <si>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</si>
  <si>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</si>
  <si>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</si>
  <si>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</si>
  <si>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</si>
  <si>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</si>
  <si>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</si>
  <si>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</si>
  <si>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</si>
  <si>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</si>
  <si>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</si>
  <si>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</si>
  <si>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</si>
  <si>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</si>
  <si>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</si>
  <si>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</si>
  <si>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</si>
  <si>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</si>
  <si>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</si>
  <si>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</si>
  <si>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</si>
  <si>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</si>
  <si>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</si>
  <si>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</si>
  <si>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</si>
  <si>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</si>
  <si>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</si>
  <si>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</si>
  <si>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</si>
  <si>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</si>
  <si>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</si>
  <si>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</si>
  <si>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</si>
  <si>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</si>
  <si>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</si>
  <si>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</si>
  <si>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</si>
  <si>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</si>
  <si>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</si>
  <si>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</si>
  <si>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</si>
  <si>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</si>
  <si>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</si>
  <si>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</si>
  <si>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</si>
  <si>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</si>
  <si>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</si>
  <si>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</si>
  <si>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</si>
  <si>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</si>
  <si>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</si>
  <si>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</si>
  <si>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</si>
  <si>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</si>
  <si>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</si>
  <si>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</si>
  <si>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</si>
  <si>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</si>
  <si>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</si>
  <si>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</si>
  <si>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</si>
  <si>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</si>
  <si>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</si>
  <si>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</si>
  <si>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</si>
  <si>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</si>
  <si>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</si>
  <si>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</si>
  <si>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</si>
  <si>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</si>
  <si>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</si>
  <si>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</si>
  <si>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</si>
  <si>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</si>
  <si>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</si>
  <si>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</si>
  <si>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</si>
  <si>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</si>
  <si>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</si>
  <si>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</si>
  <si>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</si>
  <si>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</si>
  <si>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</si>
  <si>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</si>
  <si>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</si>
  <si>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</si>
  <si>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</si>
  <si>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</si>
  <si>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</si>
  <si>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</si>
  <si>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</si>
  <si>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</si>
  <si>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</si>
  <si>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</si>
  <si>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</si>
  <si>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</si>
  <si>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</si>
  <si>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</si>
  <si>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</si>
  <si>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</si>
  <si>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</si>
  <si>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</si>
  <si>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</si>
  <si>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</si>
  <si>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</si>
  <si>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</si>
  <si>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</si>
  <si>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</si>
  <si>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</si>
  <si>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</si>
  <si>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</si>
  <si>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</si>
  <si>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</si>
  <si>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</si>
  <si>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</si>
  <si>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</si>
  <si>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</si>
  <si>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</si>
  <si>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</si>
  <si>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</si>
  <si>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</si>
  <si>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</si>
  <si>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</si>
  <si>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</si>
  <si>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</si>
  <si>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</si>
  <si>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</si>
  <si>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</si>
  <si>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</si>
  <si>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</si>
  <si>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</si>
  <si>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</si>
  <si>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</si>
  <si>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</si>
  <si>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</si>
  <si>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</si>
  <si>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</si>
  <si>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</si>
  <si>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</si>
  <si>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</si>
  <si>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</si>
  <si>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</si>
  <si>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</si>
  <si>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</si>
  <si>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</si>
  <si>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</si>
  <si>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</si>
  <si>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</si>
  <si>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</si>
  <si>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</si>
  <si>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</si>
  <si>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</si>
  <si>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</si>
  <si>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</si>
  <si>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</si>
  <si>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</si>
  <si>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</si>
  <si>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</si>
  <si>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</si>
  <si>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</si>
  <si>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</si>
  <si>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</si>
  <si>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</si>
  <si>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</si>
  <si>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</si>
  <si>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</si>
  <si>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</si>
  <si>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</si>
  <si>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</si>
  <si>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</si>
  <si>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</si>
  <si>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</si>
  <si>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</si>
  <si>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</si>
  <si>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</si>
  <si>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</si>
  <si>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</si>
  <si>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</si>
  <si>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</si>
  <si>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</si>
  <si>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</si>
  <si>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</si>
  <si>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</si>
  <si>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</si>
  <si>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</si>
  <si>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</si>
  <si>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</si>
  <si>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</si>
  <si>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</si>
  <si>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</si>
  <si>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</si>
  <si>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</si>
  <si>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</si>
  <si>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</si>
  <si>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</si>
  <si>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</si>
  <si>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</si>
  <si>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</si>
  <si>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</si>
  <si>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</si>
  <si>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</si>
  <si>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</si>
  <si>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</si>
  <si>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</si>
  <si>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</si>
  <si>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</si>
  <si>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</si>
  <si>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</si>
  <si>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</si>
  <si>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</si>
  <si>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</si>
  <si>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</si>
  <si>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</si>
  <si>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</si>
  <si>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</si>
  <si>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</si>
  <si>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</si>
  <si>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</si>
  <si>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</si>
  <si>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</si>
  <si>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</si>
  <si>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</si>
  <si>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</si>
  <si>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</si>
  <si>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</si>
  <si>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</si>
  <si>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</si>
  <si>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</si>
  <si>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</si>
  <si>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</si>
  <si>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</si>
  <si>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</si>
  <si>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</si>
  <si>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</si>
  <si>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</si>
  <si>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</si>
  <si>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</si>
  <si>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</si>
  <si>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</si>
  <si>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</si>
  <si>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</si>
  <si>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</si>
  <si>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</si>
  <si>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</si>
  <si>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</si>
  <si>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</si>
  <si>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</si>
  <si>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</si>
  <si>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</si>
  <si>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</si>
  <si>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</si>
  <si>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</si>
  <si>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</si>
  <si>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</si>
  <si>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</si>
  <si>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</si>
  <si>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</si>
  <si>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</si>
  <si>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</si>
  <si>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</si>
  <si>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</si>
  <si>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</si>
  <si>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</si>
  <si>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</si>
  <si>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</si>
  <si>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</si>
  <si>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</si>
  <si>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</si>
  <si>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</si>
  <si>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</si>
  <si>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</si>
  <si>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</si>
  <si>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</si>
  <si>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</si>
  <si>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</si>
  <si>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</si>
  <si>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</si>
  <si>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</si>
  <si>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</si>
  <si>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</si>
  <si>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</si>
  <si>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</si>
  <si>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</si>
  <si>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</si>
  <si>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</si>
  <si>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</si>
  <si>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</si>
  <si>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</si>
  <si>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</si>
  <si>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</si>
  <si>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</si>
  <si>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</si>
  <si>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</si>
  <si>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</si>
  <si>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</si>
  <si>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</si>
  <si>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</si>
  <si>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</si>
  <si>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</si>
  <si>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</si>
  <si>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</si>
  <si>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</si>
  <si>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</si>
  <si>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</si>
  <si>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</si>
  <si>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</si>
  <si>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</si>
  <si>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</si>
  <si>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</si>
  <si>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</si>
  <si>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</si>
  <si>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</si>
  <si>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</si>
  <si>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</si>
  <si>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</si>
  <si>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</si>
  <si>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</si>
  <si>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</si>
  <si>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</si>
  <si>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</si>
  <si>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</si>
  <si>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</si>
  <si>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</si>
  <si>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</si>
  <si>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</si>
  <si>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</si>
  <si>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</si>
  <si>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</si>
  <si>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</si>
  <si>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</si>
  <si>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</si>
  <si>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</si>
  <si>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</si>
  <si>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</si>
  <si>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</si>
  <si>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</si>
  <si>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</si>
  <si>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</si>
  <si>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</si>
  <si>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</si>
  <si>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</si>
  <si>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</si>
  <si>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</si>
  <si>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</si>
  <si>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</si>
  <si>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</si>
  <si>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</si>
  <si>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</si>
  <si>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</si>
  <si>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</si>
  <si>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</si>
  <si>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</si>
  <si>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</si>
  <si>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</si>
  <si>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</si>
  <si>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</si>
  <si>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</si>
  <si>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</si>
  <si>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</si>
  <si>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</si>
  <si>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</si>
  <si>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</si>
  <si>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</si>
  <si>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</si>
  <si>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</si>
  <si>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</si>
  <si>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</si>
  <si>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</si>
  <si>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</si>
  <si>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</si>
  <si>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</si>
  <si>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</si>
  <si>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</si>
  <si>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</si>
  <si>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</si>
  <si>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</si>
  <si>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</si>
  <si>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</si>
  <si>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</si>
  <si>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</si>
  <si>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</si>
  <si>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</si>
  <si>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</si>
  <si>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</si>
  <si>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</si>
  <si>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</si>
  <si>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</si>
  <si>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</si>
  <si>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</si>
  <si>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</si>
  <si>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</si>
  <si>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</si>
  <si>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</si>
  <si>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</si>
  <si>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</si>
  <si>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</si>
  <si>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</si>
  <si>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</si>
  <si>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</si>
  <si>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</si>
  <si>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</si>
  <si>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</si>
  <si>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</si>
  <si>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</si>
  <si>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</si>
  <si>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</si>
  <si>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</si>
  <si>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</si>
  <si>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</si>
  <si>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</si>
  <si>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</si>
  <si>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</si>
  <si>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</si>
  <si>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</si>
  <si>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</si>
  <si>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</si>
  <si>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</si>
  <si>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</si>
  <si>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</si>
  <si>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</si>
  <si>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</si>
  <si>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</si>
  <si>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</si>
  <si>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</si>
  <si>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</si>
  <si>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</si>
  <si>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</si>
  <si>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</si>
  <si>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</si>
  <si>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</si>
  <si>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</si>
  <si>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</si>
  <si>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</si>
  <si>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</si>
  <si>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</si>
  <si>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</si>
  <si>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</si>
  <si>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</si>
  <si>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</si>
  <si>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</si>
  <si>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</si>
  <si>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</si>
  <si>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</si>
  <si>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</si>
  <si>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</si>
  <si>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</si>
  <si>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</si>
  <si>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</si>
  <si>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</si>
  <si>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</si>
  <si>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</si>
  <si>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</si>
  <si>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</si>
  <si>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</si>
  <si>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</si>
  <si>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</si>
  <si>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</si>
  <si>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</si>
  <si>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</si>
  <si>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</si>
  <si>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</si>
  <si>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</si>
  <si>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</si>
  <si>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</si>
  <si>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</si>
  <si>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</si>
  <si>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</si>
  <si>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</si>
  <si>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</si>
  <si>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</si>
  <si>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</si>
  <si>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</si>
  <si>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</si>
  <si>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</si>
  <si>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</si>
  <si>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</si>
  <si>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</si>
  <si>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</si>
  <si>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</si>
  <si>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</si>
  <si>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</si>
  <si>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</si>
  <si>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</si>
  <si>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</si>
  <si>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</si>
  <si>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</si>
  <si>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</si>
  <si>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</si>
  <si>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</si>
  <si>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</si>
  <si>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</si>
  <si>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</si>
  <si>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</si>
  <si>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</si>
  <si>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</si>
  <si>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</si>
  <si>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</si>
  <si>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</si>
  <si>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</si>
  <si>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</si>
  <si>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</si>
  <si>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</si>
  <si>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</si>
  <si>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</si>
  <si>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</si>
  <si>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</si>
  <si>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</si>
  <si>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</si>
  <si>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</si>
  <si>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</si>
  <si>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</si>
  <si>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</si>
  <si>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</si>
  <si>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</si>
  <si>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</si>
  <si>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</si>
  <si>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</si>
  <si>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</si>
  <si>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</si>
  <si>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</si>
  <si>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</si>
  <si>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</si>
  <si>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</si>
  <si>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</si>
  <si>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</si>
  <si>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</si>
  <si>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</si>
  <si>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</si>
  <si>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</si>
  <si>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</si>
  <si>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</si>
  <si>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</si>
  <si>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</si>
  <si>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</si>
  <si>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</si>
  <si>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</si>
  <si>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</si>
  <si>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</si>
  <si>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</si>
  <si>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</si>
  <si>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</si>
  <si>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</si>
  <si>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</si>
  <si>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</si>
  <si>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</si>
  <si>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</si>
  <si>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</si>
  <si>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</si>
  <si>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</si>
  <si>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</si>
  <si>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</si>
  <si>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</si>
  <si>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</si>
  <si>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</si>
  <si>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</si>
  <si>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</si>
  <si>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</si>
  <si>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</si>
  <si>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</si>
  <si>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</si>
  <si>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</si>
  <si>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</si>
  <si>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</si>
  <si>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</si>
  <si>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</si>
  <si>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</si>
  <si>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</si>
  <si>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</si>
  <si>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</si>
  <si>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</si>
  <si>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</si>
  <si>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</si>
  <si>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</si>
  <si>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</si>
  <si>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</si>
  <si>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</si>
  <si>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</si>
  <si>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</si>
  <si>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</si>
  <si>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</si>
  <si>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</si>
  <si>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</si>
  <si>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</si>
  <si>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</si>
  <si>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</si>
  <si>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</si>
  <si>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</si>
  <si>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</si>
  <si>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</si>
  <si>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</si>
  <si>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</si>
  <si>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</si>
  <si>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</si>
  <si>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</si>
  <si>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</si>
  <si>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</si>
  <si>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</si>
  <si>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</si>
  <si>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</si>
  <si>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</si>
  <si>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</si>
  <si>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</si>
  <si>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</si>
  <si>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</si>
  <si>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</si>
  <si>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</si>
  <si>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</si>
  <si>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</si>
  <si>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</si>
  <si>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</si>
  <si>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</si>
  <si>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</si>
  <si>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</si>
  <si>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</si>
  <si>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</si>
  <si>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</si>
  <si>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</si>
  <si>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</si>
  <si>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</si>
  <si>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</si>
  <si>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</si>
  <si>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</si>
  <si>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</si>
  <si>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</si>
  <si>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</si>
  <si>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</si>
  <si>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</si>
  <si>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</si>
  <si>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</si>
  <si>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</si>
  <si>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</si>
  <si>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</si>
  <si>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</si>
  <si>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</si>
  <si>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</si>
  <si>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</si>
  <si>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</si>
  <si>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</si>
  <si>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</si>
  <si>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</si>
  <si>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</si>
  <si>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</si>
  <si>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</si>
  <si>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</si>
  <si>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</si>
  <si>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</si>
  <si>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</si>
  <si>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</si>
  <si>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</si>
  <si>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</si>
  <si>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</si>
  <si>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</si>
  <si>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</si>
  <si>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</si>
  <si>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</si>
  <si>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</si>
  <si>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</si>
  <si>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</si>
  <si>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</si>
  <si>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</si>
  <si>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</si>
  <si>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</si>
  <si>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</si>
  <si>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</si>
  <si>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</si>
  <si>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</si>
  <si>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</si>
  <si>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</si>
  <si>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</si>
  <si>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</si>
  <si>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</si>
  <si>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</si>
  <si>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</si>
  <si>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</si>
  <si>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</si>
  <si>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</si>
  <si>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</si>
  <si>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</si>
  <si>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</si>
  <si>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</si>
  <si>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</si>
  <si>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</si>
  <si>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</si>
  <si>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</si>
  <si>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</si>
  <si>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</si>
  <si>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</si>
  <si>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</si>
  <si>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</si>
  <si>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</si>
  <si>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</si>
  <si>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</si>
  <si>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</si>
  <si>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</si>
  <si>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</si>
  <si>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</si>
  <si>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</si>
  <si>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</si>
  <si>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</si>
  <si>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</si>
  <si>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</si>
  <si>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</si>
  <si>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</si>
  <si>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</si>
  <si>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</si>
  <si>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</si>
  <si>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</si>
  <si>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</si>
  <si>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</si>
  <si>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</si>
  <si>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</si>
  <si>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</si>
  <si>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</si>
  <si>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</si>
  <si>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</si>
  <si>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</si>
  <si>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</si>
  <si>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</si>
  <si>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</si>
  <si>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</si>
  <si>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</si>
  <si>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</si>
  <si>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</si>
  <si>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</si>
  <si>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</si>
  <si>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</si>
  <si>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</si>
  <si>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</si>
  <si>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</si>
  <si>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</si>
  <si>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</si>
  <si>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</si>
  <si>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</si>
  <si>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</si>
  <si>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</si>
  <si>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</si>
  <si>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</si>
  <si>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</si>
  <si>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</si>
  <si>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</si>
  <si>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</si>
  <si>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</si>
  <si>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</si>
  <si>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</si>
  <si>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</si>
  <si>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</si>
  <si>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</si>
  <si>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</si>
  <si>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</si>
  <si>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</si>
  <si>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</si>
  <si>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</si>
  <si>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</si>
  <si>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</si>
  <si>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</si>
  <si>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</si>
  <si>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</si>
  <si>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</si>
  <si>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</si>
  <si>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</si>
  <si>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</si>
  <si>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</si>
  <si>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</si>
  <si>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</si>
  <si>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</si>
  <si>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</si>
  <si>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</si>
  <si>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</si>
  <si>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</si>
  <si>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</si>
  <si>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</si>
  <si>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</si>
  <si>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</si>
  <si>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</si>
  <si>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</si>
  <si>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</si>
  <si>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</si>
  <si>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</si>
  <si>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</si>
  <si>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</si>
  <si>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</si>
  <si>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</si>
  <si>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</si>
  <si>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</si>
  <si>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</si>
  <si>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</si>
  <si>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</si>
  <si>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</si>
  <si>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</si>
  <si>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</si>
  <si>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</si>
  <si>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</si>
  <si>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</si>
  <si>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</si>
  <si>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</si>
  <si>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</si>
  <si>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</si>
  <si>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</si>
  <si>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</si>
  <si>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</si>
  <si>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</si>
  <si>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</si>
  <si>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</si>
  <si>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</si>
  <si>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</si>
  <si>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</si>
  <si>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</si>
  <si>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</si>
  <si>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</si>
  <si>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</si>
  <si>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</si>
  <si>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</si>
  <si>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</si>
  <si>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</si>
  <si>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</si>
  <si>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</si>
  <si>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</si>
  <si>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</si>
  <si>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</si>
  <si>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</si>
  <si>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</si>
  <si>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</si>
  <si>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</si>
  <si>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</si>
  <si>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</si>
  <si>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</si>
  <si>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</si>
  <si>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</si>
  <si>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</si>
  <si>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</si>
  <si>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</si>
  <si>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</si>
  <si>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</si>
  <si>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</si>
  <si>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</si>
  <si>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</si>
  <si>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</si>
  <si>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</si>
  <si>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</si>
  <si>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</si>
  <si>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</si>
  <si>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</si>
  <si>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</si>
  <si>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</si>
  <si>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</si>
  <si>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</si>
  <si>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</si>
  <si>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</si>
  <si>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</si>
  <si>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</si>
  <si>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</si>
  <si>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</si>
  <si>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</si>
  <si>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</si>
  <si>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</si>
  <si>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</si>
  <si>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</si>
  <si>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</si>
  <si>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</si>
  <si>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</si>
  <si>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</si>
  <si>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</si>
  <si>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</si>
  <si>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</si>
  <si>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</si>
  <si>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</si>
  <si>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</si>
  <si>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</si>
  <si>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</si>
  <si>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</si>
  <si>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</si>
  <si>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</si>
  <si>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</si>
  <si>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</si>
  <si>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</si>
  <si>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</si>
  <si>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</si>
  <si>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</si>
  <si>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</si>
  <si>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</si>
  <si>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</si>
  <si>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</si>
  <si>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</si>
  <si>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</si>
  <si>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</si>
  <si>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</si>
  <si>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</si>
  <si>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</si>
  <si>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</si>
  <si>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</si>
  <si>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</si>
  <si>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</si>
  <si>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</si>
  <si>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</si>
  <si>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</si>
  <si>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</si>
  <si>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</si>
  <si>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</si>
  <si>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</si>
  <si>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</si>
  <si>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</si>
  <si>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</si>
  <si>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</si>
  <si>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</si>
  <si>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</si>
  <si>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</si>
  <si>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</si>
  <si>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</si>
  <si>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</si>
  <si>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</si>
  <si>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</si>
  <si>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</si>
  <si>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</si>
  <si>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</si>
  <si>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</si>
  <si>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</si>
  <si>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</si>
  <si>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</si>
  <si>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</si>
  <si>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</si>
  <si>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</si>
  <si>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</si>
  <si>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</si>
  <si>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</si>
  <si>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</si>
  <si>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</si>
  <si>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</si>
  <si>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</si>
  <si>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</si>
  <si>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</si>
  <si>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</si>
  <si>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</si>
  <si>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</si>
  <si>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</si>
  <si>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</si>
  <si>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</si>
  <si>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</si>
  <si>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</si>
  <si>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</si>
  <si>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</si>
  <si>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</si>
  <si>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</si>
  <si>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</si>
  <si>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</si>
  <si>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</si>
  <si>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</si>
  <si>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</si>
  <si>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</si>
  <si>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</si>
  <si>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</si>
  <si>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</si>
  <si>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</si>
  <si>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</si>
  <si>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</si>
  <si>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</si>
  <si>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</si>
  <si>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</si>
  <si>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</si>
  <si>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</si>
  <si>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</si>
  <si>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</si>
  <si>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</si>
  <si>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</si>
  <si>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</si>
  <si>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</si>
  <si>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</si>
  <si>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</si>
  <si>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</si>
  <si>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</si>
  <si>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</si>
  <si>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</si>
  <si>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</si>
  <si>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</si>
  <si>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</si>
  <si>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</si>
  <si>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</si>
  <si>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</si>
  <si>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</si>
  <si>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</si>
  <si>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</si>
  <si>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</si>
  <si>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</si>
  <si>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</si>
  <si>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</si>
  <si>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</si>
  <si>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</si>
  <si>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</si>
  <si>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</si>
  <si>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</si>
  <si>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</si>
  <si>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</si>
  <si>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</si>
  <si>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</si>
  <si>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</si>
  <si>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</si>
  <si>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</si>
  <si>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</si>
  <si>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</si>
  <si>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</si>
  <si>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</si>
  <si>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</si>
  <si>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</si>
  <si>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</si>
  <si>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</si>
  <si>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</si>
  <si>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</si>
  <si>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</si>
  <si>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</si>
  <si>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</si>
  <si>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</si>
  <si>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</si>
  <si>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</si>
  <si>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</si>
  <si>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</si>
  <si>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</si>
  <si>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</si>
  <si>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</si>
  <si>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</si>
  <si>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</si>
  <si>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</si>
  <si>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</si>
  <si>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</si>
  <si>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</si>
  <si>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</si>
  <si>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</si>
  <si>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</si>
  <si>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</si>
  <si>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</si>
  <si>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</si>
  <si>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</si>
  <si>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</si>
  <si>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</si>
  <si>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</si>
  <si>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</si>
  <si>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</si>
  <si>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</si>
  <si>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</si>
  <si>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</si>
  <si>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</si>
  <si>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</si>
  <si>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</si>
  <si>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</si>
  <si>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</si>
  <si>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</si>
  <si>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</si>
  <si>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</si>
  <si>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</si>
  <si>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</si>
  <si>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</si>
  <si>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</si>
  <si>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</si>
  <si>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</si>
  <si>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</si>
  <si>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</si>
  <si>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</si>
  <si>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</si>
  <si>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</si>
  <si>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</si>
  <si>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</si>
  <si>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</si>
  <si>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</si>
  <si>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</si>
  <si>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</si>
  <si>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</si>
  <si>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</si>
  <si>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</si>
  <si>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</si>
  <si>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</si>
  <si>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</si>
  <si>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</si>
  <si>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</si>
  <si>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</si>
  <si>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</si>
  <si>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</si>
  <si>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</si>
  <si>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</si>
  <si>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</si>
  <si>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</si>
  <si>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</si>
  <si>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</si>
  <si>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</si>
  <si>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</si>
  <si>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</si>
  <si>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</si>
  <si>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</si>
  <si>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</si>
  <si>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</si>
  <si>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</si>
  <si>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</si>
  <si>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</si>
  <si>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</si>
  <si>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</si>
  <si>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</si>
  <si>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</si>
  <si>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</si>
  <si>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</si>
  <si>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</si>
  <si>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</si>
  <si>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</si>
  <si>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</si>
  <si>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</si>
  <si>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</si>
  <si>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</si>
  <si>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</si>
  <si>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</si>
  <si>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</si>
  <si>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</si>
  <si>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</si>
  <si>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</si>
  <si>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</si>
  <si>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</si>
  <si>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</si>
  <si>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</si>
  <si>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</si>
  <si>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</si>
  <si>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</si>
  <si>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</si>
  <si>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</si>
  <si>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</si>
  <si>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</si>
  <si>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</si>
  <si>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</si>
  <si>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</si>
  <si>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</si>
  <si>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</si>
  <si>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</si>
  <si>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</si>
  <si>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</si>
  <si>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</si>
  <si>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</si>
  <si>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</si>
  <si>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</si>
  <si>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</si>
  <si>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</si>
  <si>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</si>
  <si>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</si>
  <si>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</si>
  <si>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</si>
  <si>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</si>
  <si>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</si>
  <si>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</si>
  <si>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</si>
  <si>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</si>
  <si>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</si>
  <si>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</si>
  <si>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</si>
  <si>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</si>
  <si>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</si>
  <si>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</si>
  <si>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</si>
  <si>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</si>
  <si>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</si>
  <si>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</si>
  <si>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</si>
  <si>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</si>
  <si>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</si>
  <si>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</si>
  <si>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</si>
  <si>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</si>
  <si>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</si>
  <si>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</si>
  <si>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</si>
  <si>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</si>
  <si>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</si>
  <si>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</si>
  <si>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</si>
  <si>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</si>
  <si>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</si>
  <si>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</si>
  <si>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</si>
  <si>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</si>
  <si>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</si>
  <si>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</si>
  <si>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</si>
  <si>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</si>
  <si>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</si>
  <si>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</si>
  <si>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</si>
  <si>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</si>
  <si>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</si>
  <si>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</si>
  <si>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</si>
  <si>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</si>
  <si>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</si>
  <si>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</si>
  <si>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</si>
  <si>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</si>
  <si>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</si>
  <si>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</si>
  <si>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</si>
  <si>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</si>
  <si>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</si>
  <si>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</si>
  <si>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</si>
  <si>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</si>
  <si>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</si>
  <si>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</si>
  <si>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</si>
  <si>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</si>
  <si>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</si>
  <si>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</si>
  <si>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</si>
  <si>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</si>
  <si>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</si>
  <si>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</si>
  <si>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</si>
  <si>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</si>
  <si>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</si>
  <si>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</si>
  <si>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</si>
  <si>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</si>
  <si>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</si>
  <si>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</si>
  <si>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</si>
  <si>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</si>
  <si>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</si>
  <si>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</si>
  <si>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</si>
  <si>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</si>
  <si>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</si>
  <si>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</si>
  <si>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</si>
  <si>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</si>
  <si>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</si>
  <si>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</si>
  <si>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</si>
  <si>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</si>
  <si>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</si>
  <si>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</si>
  <si>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</si>
  <si>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</si>
  <si>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</si>
  <si>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</si>
  <si>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</si>
  <si>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</si>
  <si>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</si>
  <si>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</si>
  <si>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</si>
  <si>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</si>
  <si>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</si>
  <si>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</si>
  <si>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</si>
  <si>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</si>
  <si>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</si>
  <si>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</si>
  <si>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</si>
  <si>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</si>
  <si>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</si>
  <si>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</si>
  <si>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</si>
  <si>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</si>
  <si>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</si>
  <si>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</si>
  <si>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</si>
  <si>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</si>
  <si>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</si>
  <si>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</si>
  <si>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</si>
  <si>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</si>
  <si>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</si>
  <si>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</si>
  <si>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</si>
  <si>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</si>
  <si>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</si>
  <si>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</si>
  <si>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</si>
  <si>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</si>
  <si>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</si>
  <si>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</si>
  <si>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</si>
  <si>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</si>
  <si>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</si>
  <si>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</si>
  <si>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</si>
  <si>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</si>
  <si>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</si>
  <si>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</si>
  <si>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</si>
  <si>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</si>
  <si>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</si>
  <si>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</si>
  <si>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</si>
  <si>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</si>
  <si>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</si>
  <si>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</si>
  <si>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</si>
  <si>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</si>
  <si>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</si>
  <si>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</si>
  <si>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</si>
  <si>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</si>
  <si>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</si>
  <si>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</si>
  <si>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</si>
  <si>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</si>
  <si>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</si>
  <si>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</si>
  <si>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</si>
  <si>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</si>
  <si>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</si>
  <si>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</si>
  <si>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</si>
  <si>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</si>
  <si>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</si>
  <si>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</si>
  <si>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</si>
  <si>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</si>
  <si>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</si>
  <si>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</si>
  <si>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</si>
  <si>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</si>
  <si>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</si>
  <si>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</si>
  <si>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</si>
  <si>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</si>
  <si>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</si>
  <si>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</si>
  <si>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</si>
  <si>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</si>
  <si>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</si>
  <si>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</si>
  <si>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</si>
  <si>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</si>
  <si>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</si>
  <si>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</si>
  <si>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</si>
  <si>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</si>
  <si>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</si>
  <si>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</si>
  <si>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</si>
  <si>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</si>
  <si>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</si>
  <si>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</si>
  <si>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</si>
  <si>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</si>
  <si>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</si>
  <si>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</si>
  <si>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</si>
  <si>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</si>
  <si>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</si>
  <si>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</si>
  <si>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</si>
  <si>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</si>
  <si>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</si>
  <si>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</si>
  <si>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</si>
  <si>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</si>
  <si>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</si>
  <si>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</si>
  <si>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</si>
  <si>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</si>
  <si>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</si>
  <si>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</si>
  <si>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</si>
  <si>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</si>
  <si>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</si>
  <si>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</si>
  <si>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</si>
  <si>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</si>
  <si>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</si>
  <si>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</si>
  <si>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</si>
  <si>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</si>
  <si>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</si>
  <si>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</si>
  <si>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</si>
  <si>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</si>
  <si>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</si>
  <si>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</si>
  <si>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</si>
  <si>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</si>
  <si>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</si>
  <si>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</si>
  <si>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</si>
  <si>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</si>
  <si>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</si>
  <si>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</si>
  <si>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</si>
  <si>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</si>
  <si>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</si>
  <si>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</si>
  <si>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</si>
  <si>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</si>
  <si>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</si>
  <si>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</si>
  <si>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</si>
  <si>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</si>
  <si>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</si>
  <si>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</si>
  <si>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</si>
  <si>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</si>
  <si>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</si>
  <si>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</si>
  <si>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</si>
  <si>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</si>
  <si>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</si>
  <si>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</si>
  <si>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</si>
  <si>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</si>
  <si>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</si>
  <si>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</si>
  <si>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</si>
  <si>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</si>
  <si>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</si>
  <si>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</si>
  <si>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</si>
  <si>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</si>
  <si>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</si>
  <si>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</si>
  <si>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</si>
  <si>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</si>
  <si>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</si>
  <si>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</si>
  <si>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</si>
  <si>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</si>
  <si>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</si>
  <si>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</si>
  <si>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</si>
  <si>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</si>
  <si>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</si>
  <si>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</si>
  <si>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</si>
  <si>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</si>
  <si>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</si>
  <si>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</si>
  <si>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</si>
  <si>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</si>
  <si>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</si>
  <si>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</si>
  <si>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</si>
  <si>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</si>
  <si>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</si>
  <si>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</si>
  <si>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</si>
  <si>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</si>
  <si>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</si>
  <si>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</si>
  <si>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</si>
  <si>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</si>
  <si>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</si>
  <si>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</si>
  <si>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</si>
  <si>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</si>
  <si>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</si>
  <si>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</si>
  <si>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</si>
  <si>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</si>
  <si>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</si>
  <si>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</si>
  <si>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</si>
  <si>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</si>
  <si>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</si>
  <si>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</si>
  <si>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</si>
  <si>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</si>
  <si>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</si>
  <si>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</si>
  <si>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</si>
  <si>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</si>
  <si>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</si>
  <si>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</si>
  <si>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</si>
  <si>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</si>
  <si>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</si>
  <si>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</si>
  <si>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</si>
  <si>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</si>
  <si>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</si>
  <si>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</si>
  <si>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</si>
  <si>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</si>
  <si>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</si>
  <si>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</si>
  <si>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</si>
  <si>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</si>
  <si>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</si>
  <si>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</si>
  <si>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</si>
  <si>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</si>
  <si>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</si>
  <si>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</si>
  <si>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</si>
  <si>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</si>
  <si>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</si>
  <si>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</si>
  <si>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</si>
  <si>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</si>
  <si>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</si>
  <si>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</si>
  <si>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</si>
  <si>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</si>
  <si>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</si>
  <si>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</si>
  <si>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</si>
  <si>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</si>
  <si>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</si>
  <si>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</si>
  <si>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</si>
  <si>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</si>
  <si>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</si>
  <si>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</si>
  <si>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</si>
  <si>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</si>
  <si>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</si>
  <si>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</si>
  <si>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</si>
  <si>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</si>
  <si>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</si>
  <si>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</si>
  <si>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</si>
  <si>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</si>
  <si>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</si>
  <si>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</si>
  <si>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</si>
  <si>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</si>
  <si>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</si>
  <si>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</si>
  <si>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</si>
  <si>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</si>
  <si>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</si>
  <si>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</si>
  <si>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</si>
  <si>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</si>
  <si>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</si>
  <si>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</si>
  <si>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</si>
  <si>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</si>
  <si>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</si>
  <si>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</si>
  <si>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</si>
  <si>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</si>
  <si>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</si>
  <si>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</si>
  <si>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</si>
  <si>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</si>
  <si>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</si>
  <si>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</si>
  <si>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</si>
  <si>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</si>
  <si>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</si>
  <si>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</si>
  <si>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</si>
  <si>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</si>
  <si>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</si>
  <si>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</si>
  <si>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</si>
  <si>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</si>
  <si>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</si>
  <si>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</si>
  <si>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</si>
  <si>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</si>
  <si>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</si>
  <si>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</si>
  <si>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</si>
  <si>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</si>
  <si>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</si>
  <si>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</si>
  <si>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</si>
  <si>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</si>
  <si>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</si>
  <si>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</si>
  <si>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</si>
  <si>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</si>
  <si>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</si>
  <si>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</si>
  <si>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</si>
  <si>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</si>
  <si>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</si>
  <si>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</si>
  <si>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</si>
  <si>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</si>
  <si>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</si>
  <si>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</si>
  <si>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</si>
  <si>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</si>
  <si>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</si>
  <si>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</si>
  <si>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</si>
  <si>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</si>
  <si>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</si>
  <si>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</si>
  <si>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</si>
  <si>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</si>
  <si>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</si>
  <si>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</si>
  <si>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</si>
  <si>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</si>
  <si>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</si>
  <si>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</si>
  <si>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</si>
  <si>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</si>
  <si>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</si>
  <si>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</si>
  <si>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</si>
  <si>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</si>
  <si>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</si>
  <si>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</si>
  <si>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</si>
  <si>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</si>
  <si>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</si>
  <si>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</si>
  <si>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</si>
  <si>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</si>
  <si>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</si>
  <si>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</si>
  <si>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</si>
  <si>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</si>
  <si>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</si>
  <si>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</si>
  <si>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</si>
  <si>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</si>
  <si>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</si>
  <si>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</si>
  <si>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</si>
  <si>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</si>
  <si>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</si>
  <si>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</si>
  <si>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</si>
  <si>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</si>
  <si>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</si>
  <si>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</si>
  <si>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</si>
  <si>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</si>
  <si>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</si>
  <si>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</si>
  <si>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</si>
  <si>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</si>
  <si>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</si>
  <si>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</si>
  <si>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</si>
  <si>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</si>
  <si>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</si>
  <si>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</si>
  <si>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</si>
  <si>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</si>
  <si>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</si>
  <si>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</si>
  <si>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</si>
  <si>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</si>
  <si>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</si>
  <si>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</si>
  <si>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</si>
  <si>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</si>
  <si>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</si>
  <si>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</si>
  <si>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</si>
  <si>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</si>
  <si>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</si>
  <si>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</si>
  <si>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</si>
  <si>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</si>
  <si>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</si>
  <si>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</si>
  <si>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</si>
  <si>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</si>
  <si>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</si>
  <si>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</si>
  <si>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</si>
  <si>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</si>
  <si>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</si>
  <si>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</si>
  <si>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</si>
  <si>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</si>
  <si>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</si>
  <si>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</si>
  <si>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</si>
  <si>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</si>
  <si>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</si>
  <si>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</si>
  <si>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</si>
  <si>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</si>
  <si>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</si>
  <si>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</si>
  <si>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</si>
  <si>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</si>
  <si>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</si>
  <si>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</si>
  <si>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</si>
  <si>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</si>
  <si>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</si>
  <si>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</si>
  <si>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</si>
  <si>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</si>
  <si>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</si>
  <si>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</si>
  <si>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</si>
  <si>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</si>
  <si>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</si>
  <si>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</si>
  <si>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</si>
  <si>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</si>
  <si>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</si>
  <si>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</si>
  <si>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</si>
  <si>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</si>
  <si>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</si>
  <si>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</si>
  <si>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</si>
  <si>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</si>
  <si>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</si>
  <si>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</si>
  <si>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</si>
  <si>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</si>
  <si>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</si>
  <si>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</si>
  <si>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</si>
  <si>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</si>
  <si>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</si>
  <si>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</si>
  <si>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</si>
  <si>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</si>
  <si>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</si>
  <si>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</si>
  <si>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</si>
  <si>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</si>
  <si>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</si>
  <si>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</si>
  <si>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</si>
  <si>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</si>
  <si>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</si>
  <si>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</si>
  <si>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</si>
  <si>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</si>
  <si>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</si>
  <si>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</si>
  <si>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</si>
  <si>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</si>
  <si>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</si>
  <si>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</si>
  <si>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</si>
  <si>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</si>
  <si>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</si>
  <si>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</si>
  <si>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</si>
  <si>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</si>
  <si>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</si>
  <si>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</si>
  <si>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</si>
  <si>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</si>
  <si>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</si>
  <si>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</si>
  <si>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</si>
  <si>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</si>
  <si>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</si>
  <si>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</si>
  <si>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</si>
  <si>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</si>
  <si>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</si>
  <si>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</si>
  <si>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</si>
  <si>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</si>
  <si>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</si>
  <si>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</si>
  <si>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</si>
  <si>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</si>
  <si>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</si>
  <si>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</si>
  <si>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</si>
  <si>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</si>
  <si>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</si>
  <si>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</si>
  <si>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</si>
  <si>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</si>
  <si>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</si>
  <si>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</si>
  <si>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</si>
  <si>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</si>
  <si>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</si>
  <si>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</si>
  <si>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</si>
  <si>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</si>
  <si>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</si>
  <si>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</si>
  <si>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</si>
  <si>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</si>
  <si>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</si>
  <si>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</si>
  <si>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</si>
  <si>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</si>
  <si>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</si>
  <si>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</si>
  <si>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</si>
  <si>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</si>
  <si>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</si>
  <si>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</si>
  <si>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</si>
  <si>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</si>
  <si>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</si>
  <si>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</si>
  <si>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</si>
  <si>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</si>
  <si>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</si>
  <si>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</si>
  <si>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</si>
  <si>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</si>
  <si>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</si>
  <si>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</si>
  <si>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</si>
  <si>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</si>
  <si>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</si>
  <si>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</si>
  <si>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</si>
  <si>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</si>
  <si>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</si>
  <si>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</si>
  <si>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</si>
  <si>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</si>
  <si>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</si>
  <si>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</si>
  <si>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</si>
  <si>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</si>
  <si>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</si>
  <si>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</si>
  <si>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</si>
  <si>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</si>
  <si>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</si>
  <si>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</si>
  <si>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</si>
  <si>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</si>
  <si>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</si>
  <si>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</si>
  <si>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</si>
  <si>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</si>
  <si>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</si>
  <si>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</si>
  <si>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</si>
  <si>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</si>
  <si>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</si>
  <si>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</si>
  <si>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</si>
  <si>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</si>
  <si>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</si>
  <si>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</si>
  <si>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</si>
  <si>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</si>
  <si>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</si>
  <si>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</si>
  <si>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</si>
  <si>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</si>
  <si>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</si>
  <si>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</si>
  <si>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</si>
  <si>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</si>
  <si>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</si>
  <si>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</si>
  <si>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</si>
  <si>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</si>
  <si>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</si>
  <si>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</si>
  <si>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</si>
  <si>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</si>
  <si>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</si>
  <si>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</si>
  <si>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</si>
  <si>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</si>
  <si>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</si>
  <si>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</si>
  <si>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</si>
  <si>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</si>
  <si>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</si>
  <si>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</si>
  <si>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</si>
  <si>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</si>
  <si>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</si>
  <si>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</si>
  <si>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</si>
  <si>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</si>
  <si>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</si>
  <si>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</si>
  <si>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</si>
  <si>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</si>
  <si>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</si>
  <si>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</si>
  <si>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</si>
  <si>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</si>
  <si>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</si>
  <si>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</si>
  <si>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</si>
  <si>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</si>
  <si>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</si>
  <si>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</si>
  <si>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</si>
  <si>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</si>
  <si>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</si>
  <si>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</si>
  <si>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</si>
  <si>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</si>
  <si>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</si>
  <si>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</si>
  <si>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</si>
  <si>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</si>
  <si>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</si>
  <si>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</si>
  <si>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</si>
  <si>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</si>
  <si>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</si>
  <si>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</si>
  <si>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</si>
  <si>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</si>
  <si>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</si>
  <si>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</si>
  <si>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</si>
  <si>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</si>
  <si>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</si>
  <si>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</si>
  <si>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</si>
  <si>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</si>
  <si>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</si>
  <si>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</si>
  <si>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</si>
  <si>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</si>
  <si>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</si>
  <si>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</si>
  <si>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</si>
  <si>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</si>
  <si>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</si>
  <si>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</si>
  <si>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</si>
  <si>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</si>
  <si>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</si>
  <si>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</si>
  <si>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</si>
  <si>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</si>
  <si>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</si>
  <si>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</si>
  <si>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</si>
  <si>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</si>
  <si>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</si>
  <si>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</si>
  <si>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</si>
  <si>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</si>
  <si>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</si>
  <si>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</si>
  <si>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</si>
  <si>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</si>
  <si>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</si>
  <si>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</si>
  <si>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</si>
  <si>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</si>
  <si>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</si>
  <si>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</si>
  <si>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</si>
  <si>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</si>
  <si>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</si>
  <si>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</si>
  <si>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</si>
  <si>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</si>
  <si>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</si>
  <si>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</si>
  <si>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</si>
  <si>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</si>
  <si>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</si>
  <si>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</si>
  <si>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</si>
  <si>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</si>
  <si>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</si>
  <si>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</si>
  <si>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</si>
  <si>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</si>
  <si>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</si>
  <si>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</si>
  <si>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</si>
  <si>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</si>
  <si>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</si>
  <si>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</si>
  <si>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</si>
  <si>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</si>
  <si>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</si>
  <si>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</si>
  <si>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</si>
  <si>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</si>
  <si>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</si>
  <si>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</si>
  <si>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</si>
  <si>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</si>
  <si>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</si>
  <si>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</si>
  <si>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</si>
  <si>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</si>
  <si>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</si>
  <si>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</si>
  <si>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</si>
  <si>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</si>
  <si>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</si>
  <si>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</si>
  <si>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</si>
  <si>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</si>
  <si>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</si>
  <si>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</si>
  <si>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</si>
  <si>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</si>
  <si>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</si>
  <si>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</si>
  <si>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</si>
  <si>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</si>
  <si>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</si>
  <si>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</si>
  <si>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</si>
  <si>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</si>
  <si>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</si>
  <si>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</si>
  <si>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</si>
  <si>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</si>
  <si>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</si>
  <si>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</si>
  <si>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</si>
  <si>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</si>
  <si>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</si>
  <si>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</si>
  <si>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</si>
  <si>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</si>
  <si>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</si>
  <si>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</si>
  <si>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</si>
  <si>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</si>
  <si>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</si>
  <si>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</si>
  <si>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</si>
  <si>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</si>
  <si>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</si>
  <si>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</si>
  <si>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</si>
  <si>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</si>
  <si>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</si>
  <si>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</si>
  <si>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</si>
  <si>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</si>
  <si>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</si>
  <si>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</si>
  <si>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</si>
  <si>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</si>
  <si>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</si>
  <si>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</si>
  <si>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</si>
  <si>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</si>
  <si>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</si>
  <si>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</si>
  <si>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</si>
  <si>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</si>
  <si>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</si>
  <si>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</si>
  <si>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</si>
  <si>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</si>
  <si>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</si>
  <si>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</si>
  <si>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</si>
  <si>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</si>
  <si>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</si>
  <si>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</si>
  <si>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</si>
  <si>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</si>
  <si>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</si>
  <si>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</si>
  <si>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</si>
  <si>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</si>
  <si>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</si>
  <si>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</si>
  <si>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</si>
  <si>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</si>
  <si>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</si>
  <si>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</si>
  <si>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</si>
  <si>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</si>
  <si>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</si>
  <si>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</si>
  <si>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</si>
  <si>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</si>
  <si>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</si>
  <si>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</si>
  <si>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</si>
  <si>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</si>
  <si>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</si>
  <si>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</si>
  <si>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</si>
  <si>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</si>
  <si>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</si>
  <si>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</si>
  <si>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</si>
  <si>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</si>
  <si>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</si>
  <si>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</si>
  <si>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</si>
  <si>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</si>
  <si>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</si>
  <si>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</si>
  <si>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</si>
  <si>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</si>
  <si>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</si>
  <si>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</si>
  <si>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</si>
  <si>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</si>
  <si>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</si>
  <si>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</si>
  <si>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</si>
  <si>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</si>
  <si>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</si>
  <si>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</si>
  <si>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</si>
  <si>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</si>
  <si>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</si>
  <si>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</si>
  <si>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</si>
  <si>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</si>
  <si>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</si>
  <si>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</si>
  <si>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</si>
  <si>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</si>
  <si>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</si>
  <si>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</si>
  <si>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</si>
  <si>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</si>
  <si>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</si>
  <si>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</si>
  <si>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</si>
  <si>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</si>
  <si>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</si>
  <si>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</si>
  <si>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</si>
  <si>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</si>
  <si>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</si>
  <si>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</si>
  <si>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</si>
  <si>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</si>
  <si>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</si>
  <si>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</si>
  <si>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</si>
  <si>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</si>
  <si>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</si>
  <si>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</si>
  <si>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</si>
  <si>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</si>
  <si>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</si>
  <si>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</si>
  <si>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</si>
  <si>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</si>
  <si>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</si>
  <si>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</si>
  <si>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</si>
  <si>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</si>
  <si>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</si>
  <si>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</si>
  <si>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</si>
  <si>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</si>
  <si>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</si>
  <si>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</si>
  <si>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</si>
  <si>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</si>
  <si>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</si>
  <si>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</si>
  <si>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</si>
  <si>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</si>
  <si>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</si>
  <si>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</si>
  <si>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</si>
  <si>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</si>
  <si>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</si>
  <si>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</si>
  <si>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</si>
  <si>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</si>
  <si>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</si>
  <si>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</si>
  <si>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</si>
  <si>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</si>
  <si>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</si>
  <si>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</si>
  <si>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</si>
  <si>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</si>
  <si>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</si>
  <si>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</si>
  <si>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</si>
  <si>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</si>
  <si>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</si>
  <si>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</si>
  <si>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</si>
  <si>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</si>
  <si>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</si>
  <si>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</si>
  <si>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</si>
  <si>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</si>
  <si>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</si>
  <si>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</si>
  <si>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</si>
  <si>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</si>
  <si>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</si>
  <si>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</si>
  <si>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</si>
  <si>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</si>
  <si>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</si>
  <si>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</si>
  <si>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</si>
  <si>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</si>
  <si>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</si>
  <si>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</si>
  <si>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</si>
  <si>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</si>
  <si>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</si>
  <si>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</si>
  <si>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</si>
  <si>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</si>
  <si>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</si>
  <si>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</si>
  <si>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</si>
  <si>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</si>
  <si>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</si>
  <si>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</si>
  <si>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</si>
  <si>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</si>
  <si>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</si>
  <si>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</si>
  <si>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</si>
  <si>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</si>
  <si>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</si>
  <si>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</si>
  <si>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</si>
  <si>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</si>
  <si>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</si>
  <si>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</si>
  <si>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</si>
  <si>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</si>
  <si>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</si>
  <si>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</si>
  <si>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</si>
  <si>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</si>
  <si>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</si>
  <si>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</si>
  <si>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</si>
  <si>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</si>
  <si>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</si>
  <si>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</si>
  <si>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</si>
  <si>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</si>
  <si>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</si>
  <si>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</si>
  <si>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</si>
  <si>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</si>
  <si>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</si>
  <si>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</si>
  <si>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</si>
  <si>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</si>
  <si>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</si>
  <si>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</si>
  <si>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</si>
  <si>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</si>
  <si>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</si>
  <si>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</si>
  <si>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</si>
  <si>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</si>
  <si>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</si>
  <si>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</si>
  <si>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</si>
  <si>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</si>
  <si>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</si>
  <si>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</si>
  <si>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</si>
  <si>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</si>
  <si>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</si>
  <si>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</si>
  <si>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</si>
  <si>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</si>
  <si>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</si>
  <si>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</si>
  <si>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</si>
  <si>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</si>
  <si>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</si>
  <si>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</si>
  <si>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</si>
  <si>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</si>
  <si>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</si>
  <si>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</si>
  <si>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</si>
  <si>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</si>
  <si>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</si>
  <si>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</si>
  <si>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</si>
  <si>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</si>
  <si>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</si>
  <si>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</si>
  <si>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</si>
  <si>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</si>
  <si>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</si>
  <si>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</si>
  <si>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</si>
  <si>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</si>
  <si>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</si>
  <si>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</si>
  <si>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</si>
  <si>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</si>
  <si>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</si>
  <si>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</si>
  <si>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</si>
  <si>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</si>
  <si>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</si>
  <si>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</si>
  <si>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</si>
  <si>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</si>
  <si>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</si>
  <si>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</si>
  <si>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</si>
  <si>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</si>
  <si>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</si>
  <si>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</si>
  <si>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</si>
  <si>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</si>
  <si>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</si>
  <si>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</si>
  <si>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</si>
  <si>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</si>
  <si>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</si>
  <si>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</si>
  <si>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</si>
  <si>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</si>
  <si>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</si>
  <si>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</si>
  <si>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</si>
  <si>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</si>
  <si>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</si>
  <si>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</si>
  <si>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</si>
  <si>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</si>
  <si>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</si>
  <si>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</si>
  <si>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</si>
  <si>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</si>
  <si>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</si>
  <si>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</si>
  <si>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</si>
  <si>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</si>
  <si>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</si>
  <si>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</si>
  <si>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</si>
  <si>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</si>
  <si>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</si>
  <si>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</si>
  <si>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</si>
  <si>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</si>
  <si>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</si>
  <si>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</si>
  <si>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</si>
  <si>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</si>
  <si>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</si>
  <si>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</si>
  <si>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</si>
  <si>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</si>
  <si>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</si>
  <si>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</si>
  <si>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</si>
  <si>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</si>
  <si>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</si>
  <si>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</si>
  <si>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</si>
  <si>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</si>
  <si>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</si>
  <si>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</si>
  <si>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</si>
  <si>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</si>
  <si>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</si>
  <si>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</si>
  <si>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</si>
  <si>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</si>
  <si>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</si>
  <si>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</si>
  <si>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</si>
  <si>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</si>
  <si>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</si>
  <si>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</si>
  <si>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</si>
  <si>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</si>
  <si>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</si>
  <si>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</si>
  <si>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</si>
  <si>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</si>
  <si>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</si>
  <si>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</si>
  <si>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</si>
  <si>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</si>
  <si>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</si>
  <si>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</si>
  <si>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</si>
  <si>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</si>
  <si>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</si>
  <si>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</si>
  <si>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</si>
  <si>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</si>
  <si>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</si>
  <si>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</si>
  <si>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</si>
  <si>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</si>
  <si>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</si>
  <si>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</si>
  <si>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</si>
  <si>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</si>
  <si>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</si>
  <si>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</si>
  <si>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</si>
  <si>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</si>
  <si>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</si>
  <si>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</si>
  <si>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</si>
  <si>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</si>
  <si>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</si>
  <si>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</si>
  <si>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</si>
  <si>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</si>
  <si>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</si>
  <si>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</si>
  <si>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</si>
  <si>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</si>
  <si>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</si>
  <si>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</si>
  <si>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</si>
  <si>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</si>
  <si>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</si>
  <si>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</si>
  <si>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</si>
  <si>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</si>
  <si>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</si>
  <si>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</si>
  <si>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</si>
  <si>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</si>
  <si>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</si>
  <si>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</si>
  <si>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</si>
  <si>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</si>
  <si>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</si>
  <si>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</si>
  <si>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</si>
  <si>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</si>
  <si>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</si>
  <si>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</si>
  <si>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</si>
  <si>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</si>
  <si>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</si>
  <si>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</si>
  <si>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</si>
  <si>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</si>
  <si>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</si>
  <si>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</si>
  <si>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</si>
  <si>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</si>
  <si>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</si>
  <si>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</si>
  <si>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</si>
  <si>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</si>
  <si>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</si>
  <si>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</si>
  <si>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</si>
  <si>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</si>
  <si>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</si>
  <si>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</si>
  <si>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</si>
  <si>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</si>
  <si>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</si>
  <si>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</si>
  <si>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</si>
  <si>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</si>
  <si>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</si>
  <si>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</si>
  <si>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</si>
  <si>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</si>
  <si>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</si>
  <si>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</si>
  <si>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</si>
  <si>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</si>
  <si>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</si>
  <si>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</si>
  <si>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</si>
  <si>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</si>
  <si>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</si>
  <si>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</si>
  <si>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</si>
  <si>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</si>
  <si>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</si>
  <si>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</si>
  <si>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</si>
  <si>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</si>
  <si>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</si>
  <si>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</si>
  <si>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</si>
  <si>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</si>
  <si>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</si>
  <si>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</si>
  <si>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</si>
  <si>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</si>
  <si>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</si>
  <si>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</si>
  <si>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</si>
  <si>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</si>
  <si>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</si>
  <si>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</si>
  <si>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</si>
  <si>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</si>
  <si>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</si>
  <si>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</si>
  <si>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</si>
  <si>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</si>
  <si>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</si>
  <si>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</si>
  <si>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</si>
  <si>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</si>
  <si>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</si>
  <si>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</si>
  <si>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</si>
  <si>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</si>
  <si>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</si>
  <si>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</si>
  <si>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</si>
  <si>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</si>
  <si>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</si>
  <si>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</si>
  <si>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</si>
  <si>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</si>
  <si>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</si>
  <si>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</si>
  <si>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</si>
  <si>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</si>
  <si>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</si>
  <si>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</si>
  <si>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</si>
  <si>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</si>
  <si>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</si>
  <si>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</si>
  <si>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</si>
  <si>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</si>
  <si>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</si>
  <si>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</si>
  <si>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</si>
  <si>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</si>
  <si>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</si>
  <si>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</si>
  <si>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</si>
  <si>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</si>
  <si>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</si>
  <si>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</si>
  <si>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</si>
  <si>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</si>
  <si>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</si>
  <si>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</si>
  <si>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</si>
  <si>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</si>
  <si>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</si>
  <si>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</si>
  <si>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</si>
  <si>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</si>
  <si>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</si>
  <si>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</si>
  <si>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</si>
  <si>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</si>
  <si>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</si>
  <si>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</si>
  <si>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</si>
  <si>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</si>
  <si>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</si>
  <si>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</si>
  <si>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</si>
  <si>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</si>
  <si>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</si>
  <si>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</si>
  <si>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</si>
  <si>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</si>
  <si>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</si>
  <si>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</si>
  <si>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</si>
  <si>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</si>
  <si>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</si>
  <si>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</si>
  <si>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</si>
  <si>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</si>
  <si>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</si>
  <si>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</si>
  <si>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</si>
  <si>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</si>
  <si>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</si>
  <si>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</si>
  <si>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</si>
  <si>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</si>
  <si>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</si>
  <si>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</si>
  <si>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</si>
  <si>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</si>
  <si>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</si>
  <si>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</si>
  <si>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</si>
  <si>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</si>
  <si>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</si>
  <si>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</si>
  <si>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</si>
  <si>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</si>
  <si>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</si>
  <si>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</si>
  <si>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</si>
  <si>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</si>
  <si>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</si>
  <si>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</si>
  <si>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</si>
  <si>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</si>
  <si>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</si>
  <si>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</si>
  <si>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</si>
  <si>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</si>
  <si>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</si>
  <si>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</si>
  <si>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</si>
  <si>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</si>
  <si>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</si>
  <si>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</si>
  <si>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</si>
  <si>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</si>
  <si>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</si>
  <si>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</si>
  <si>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</si>
  <si>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</si>
  <si>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</si>
  <si>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</si>
  <si>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</si>
  <si>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</si>
  <si>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</si>
  <si>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</si>
  <si>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</si>
  <si>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</si>
  <si>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</si>
  <si>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</si>
  <si>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</si>
  <si>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</si>
  <si>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</si>
  <si>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</si>
  <si>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</si>
  <si>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</si>
  <si>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</si>
  <si>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</si>
  <si>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</si>
  <si>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</si>
  <si>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</si>
  <si>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</si>
  <si>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</si>
  <si>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</si>
  <si>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</si>
  <si>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</si>
  <si>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</si>
  <si>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</si>
  <si>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</si>
  <si>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</si>
  <si>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</si>
  <si>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</si>
  <si>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</si>
  <si>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</si>
  <si>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</si>
  <si>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</si>
  <si>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</si>
  <si>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</si>
  <si>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</si>
  <si>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</si>
  <si>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</si>
  <si>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</si>
  <si>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</si>
  <si>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</si>
  <si>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</si>
  <si>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</si>
  <si>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</si>
  <si>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</si>
  <si>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</si>
  <si>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</si>
  <si>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</si>
  <si>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</si>
  <si>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</si>
  <si>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</si>
  <si>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</si>
  <si>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</si>
  <si>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</si>
  <si>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</si>
  <si>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</si>
  <si>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</si>
  <si>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</si>
  <si>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</si>
  <si>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</si>
  <si>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</si>
  <si>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</si>
  <si>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</si>
  <si>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</si>
  <si>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</si>
  <si>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</si>
  <si>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</si>
  <si>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</si>
  <si>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</si>
  <si>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</si>
  <si>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</si>
  <si>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</si>
  <si>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</si>
  <si>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</si>
  <si>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</si>
  <si>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</si>
  <si>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</si>
  <si>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</si>
  <si>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</si>
  <si>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</si>
  <si>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</si>
  <si>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</si>
  <si>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</si>
  <si>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</si>
  <si>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</si>
  <si>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</si>
  <si>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</si>
  <si>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</si>
  <si>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</si>
  <si>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</si>
  <si>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</si>
  <si>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</si>
  <si>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</si>
  <si>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</si>
  <si>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</si>
  <si>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</si>
  <si>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</si>
  <si>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</si>
  <si>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</si>
  <si>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</si>
  <si>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</si>
  <si>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</si>
  <si>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</si>
  <si>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</si>
  <si>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</si>
  <si>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</si>
  <si>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</si>
  <si>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</si>
  <si>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</si>
  <si>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</si>
  <si>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</si>
  <si>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</si>
  <si>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</si>
  <si>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</si>
  <si>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</si>
  <si>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</si>
  <si>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</si>
  <si>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</si>
  <si>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</si>
  <si>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</si>
  <si>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</si>
  <si>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</si>
  <si>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</si>
  <si>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</si>
  <si>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</si>
  <si>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</si>
  <si>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</si>
  <si>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</si>
  <si>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</si>
  <si>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</si>
  <si>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</si>
  <si>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</si>
  <si>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</si>
  <si>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</si>
  <si>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</si>
  <si>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</si>
  <si>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</si>
  <si>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</si>
  <si>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</si>
  <si>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</si>
  <si>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</si>
  <si>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</si>
  <si>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</si>
  <si>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</si>
  <si>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</si>
  <si>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</si>
  <si>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</si>
  <si>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</si>
  <si>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</si>
  <si>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</si>
  <si>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</si>
  <si>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</si>
  <si>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</si>
  <si>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</si>
  <si>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</si>
  <si>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</si>
  <si>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</si>
  <si>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</si>
  <si>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</si>
  <si>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</si>
  <si>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</si>
  <si>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</si>
  <si>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</si>
  <si>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</si>
  <si>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</si>
  <si>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</si>
  <si>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</si>
  <si>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</si>
  <si>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</si>
  <si>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</si>
  <si>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</si>
  <si>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</si>
  <si>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</si>
  <si>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</si>
  <si>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</si>
  <si>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</si>
  <si>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</si>
  <si>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</si>
  <si>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</si>
  <si>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</si>
  <si>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</si>
  <si>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</si>
  <si>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</si>
  <si>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</si>
  <si>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</si>
  <si>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</si>
  <si>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</si>
  <si>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</si>
  <si>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</si>
  <si>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</si>
  <si>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</si>
  <si>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</si>
  <si>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</si>
  <si>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</si>
  <si>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</si>
  <si>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</si>
  <si>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</si>
  <si>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</si>
  <si>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</si>
  <si>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</si>
  <si>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</si>
  <si>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</si>
  <si>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</si>
  <si>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</si>
  <si>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</si>
  <si>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</si>
  <si>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</si>
  <si>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</si>
  <si>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</si>
  <si>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</si>
  <si>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</si>
  <si>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</si>
  <si>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</si>
  <si>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</si>
  <si>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</si>
  <si>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</si>
  <si>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</si>
  <si>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</si>
  <si>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</si>
  <si>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</si>
  <si>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</si>
  <si>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</si>
  <si>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</si>
  <si>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</si>
  <si>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</si>
  <si>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</si>
  <si>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</si>
  <si>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</si>
  <si>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</si>
  <si>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</si>
  <si>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</si>
  <si>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</si>
  <si>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</si>
  <si>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</si>
  <si>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</si>
  <si>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</si>
  <si>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</si>
  <si>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</si>
  <si>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</si>
  <si>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</si>
  <si>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</si>
  <si>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</si>
  <si>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</si>
  <si>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</si>
  <si>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</si>
  <si>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</si>
  <si>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</si>
  <si>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</si>
  <si>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</si>
  <si>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</si>
  <si>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</si>
  <si>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</si>
  <si>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</si>
  <si>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</si>
  <si>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</si>
  <si>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</si>
  <si>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</si>
  <si>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</si>
  <si>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</si>
  <si>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</si>
  <si>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</si>
  <si>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</si>
  <si>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</si>
  <si>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</si>
  <si>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</si>
  <si>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</si>
  <si>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</si>
  <si>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</si>
  <si>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</si>
  <si>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</si>
  <si>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</si>
  <si>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</si>
  <si>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</si>
  <si>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</si>
  <si>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</si>
  <si>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</si>
  <si>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</si>
  <si>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</si>
  <si>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</si>
  <si>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</si>
  <si>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</si>
  <si>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</si>
  <si>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</si>
  <si>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</si>
  <si>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</si>
  <si>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</si>
  <si>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</si>
  <si>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</si>
  <si>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</si>
  <si>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</si>
  <si>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</si>
  <si>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</si>
  <si>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</si>
  <si>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</si>
  <si>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</si>
  <si>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</si>
  <si>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</si>
  <si>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</si>
  <si>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</si>
  <si>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</si>
  <si>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</si>
  <si>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</si>
  <si>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</si>
  <si>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</si>
  <si>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</si>
  <si>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</si>
  <si>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</si>
  <si>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</si>
  <si>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</si>
  <si>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</si>
  <si>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</si>
  <si>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</si>
  <si>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</si>
  <si>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</si>
  <si>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</si>
  <si>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</si>
  <si>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</si>
  <si>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</si>
  <si>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</si>
  <si>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</si>
  <si>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</si>
  <si>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</si>
  <si>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</si>
  <si>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</si>
  <si>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</si>
  <si>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</si>
  <si>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</si>
  <si>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</si>
  <si>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</si>
  <si>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</si>
  <si>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</si>
  <si>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</si>
  <si>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</si>
  <si>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</si>
  <si>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</si>
  <si>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</si>
  <si>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</si>
  <si>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</si>
  <si>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</si>
  <si>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</si>
  <si>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</si>
  <si>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</si>
  <si>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</si>
  <si>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</si>
  <si>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</si>
  <si>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</si>
  <si>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</si>
  <si>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</si>
  <si>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</si>
  <si>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</si>
  <si>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</si>
  <si>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</si>
  <si>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</si>
  <si>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</si>
  <si>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</si>
  <si>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</si>
  <si>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</si>
  <si>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</si>
  <si>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</si>
  <si>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</si>
  <si>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</si>
  <si>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</si>
  <si>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</si>
  <si>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</si>
  <si>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</si>
  <si>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</si>
  <si>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</si>
  <si>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</si>
  <si>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</si>
  <si>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</si>
  <si>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</si>
  <si>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</si>
  <si>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</si>
  <si>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</si>
  <si>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</si>
  <si>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</si>
  <si>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</si>
  <si>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</si>
  <si>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</si>
  <si>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</si>
  <si>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</si>
  <si>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</si>
  <si>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</si>
  <si>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</si>
  <si>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</si>
  <si>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</si>
  <si>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</si>
  <si>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</si>
  <si>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</si>
  <si>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</si>
  <si>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</si>
  <si>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</si>
  <si>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</si>
  <si>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</si>
  <si>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</si>
  <si>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</si>
  <si>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</si>
  <si>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</si>
  <si>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</si>
  <si>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</si>
  <si>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</si>
  <si>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</si>
  <si>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</si>
  <si>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</si>
  <si>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</si>
  <si>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</si>
  <si>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</si>
  <si>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</si>
  <si>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</si>
  <si>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</si>
  <si>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</si>
  <si>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</si>
  <si>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</si>
  <si>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</si>
  <si>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</si>
  <si>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</si>
  <si>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</si>
  <si>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</si>
  <si>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</si>
  <si>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</si>
  <si>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</si>
  <si>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</si>
  <si>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</si>
  <si>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</si>
  <si>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</si>
  <si>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</si>
  <si>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</si>
  <si>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</si>
  <si>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</si>
  <si>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</si>
  <si>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</si>
  <si>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</si>
  <si>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</si>
  <si>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</si>
  <si>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</si>
  <si>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</si>
  <si>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</si>
  <si>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</si>
  <si>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</si>
  <si>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</si>
  <si>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</si>
  <si>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</si>
  <si>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</si>
  <si>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</si>
  <si>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</si>
  <si>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</si>
  <si>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</si>
  <si>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</si>
  <si>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</si>
  <si>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</si>
  <si>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</si>
  <si>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</si>
  <si>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</si>
  <si>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</si>
  <si>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</si>
  <si>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</si>
  <si>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</si>
  <si>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</si>
  <si>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</si>
  <si>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</si>
  <si>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</si>
  <si>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</si>
  <si>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</si>
  <si>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</si>
  <si>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</si>
  <si>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</si>
  <si>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</si>
  <si>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</si>
  <si>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</si>
  <si>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</si>
  <si>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</si>
  <si>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</si>
  <si>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</si>
  <si>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</si>
  <si>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</si>
  <si>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</si>
  <si>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</si>
  <si>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</si>
  <si>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</si>
  <si>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</si>
  <si>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</si>
  <si>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</si>
  <si>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</si>
  <si>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</si>
  <si>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</si>
  <si>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</si>
  <si>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</si>
  <si>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</si>
  <si>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</si>
  <si>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</si>
  <si>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</si>
  <si>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</si>
  <si>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</si>
  <si>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</si>
  <si>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</si>
  <si>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</si>
  <si>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</si>
  <si>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</si>
  <si>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</si>
  <si>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</si>
  <si>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</si>
  <si>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</si>
  <si>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</si>
  <si>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</si>
  <si>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</si>
  <si>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</si>
  <si>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</si>
  <si>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</si>
  <si>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</si>
  <si>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</si>
  <si>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</si>
  <si>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</si>
  <si>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</si>
  <si>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</si>
  <si>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</si>
  <si>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</si>
  <si>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</si>
  <si>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</si>
  <si>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</si>
  <si>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</si>
  <si>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</si>
  <si>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</si>
  <si>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</si>
  <si>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</si>
  <si>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</si>
  <si>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</si>
  <si>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</si>
  <si>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</si>
  <si>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</si>
  <si>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</si>
  <si>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</si>
  <si>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</si>
  <si>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</si>
  <si>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</si>
  <si>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</si>
  <si>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</si>
  <si>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</si>
  <si>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</si>
  <si>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</si>
  <si>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</si>
  <si>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</si>
  <si>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</si>
  <si>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</si>
  <si>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</si>
  <si>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</si>
  <si>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</si>
  <si>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</si>
  <si>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</si>
  <si>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</si>
  <si>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</si>
  <si>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</si>
  <si>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</si>
  <si>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</si>
  <si>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</si>
  <si>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</si>
  <si>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</si>
  <si>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</si>
  <si>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</si>
  <si>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</si>
  <si>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</si>
  <si>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</si>
  <si>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</si>
  <si>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</si>
  <si>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</si>
  <si>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</si>
  <si>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</si>
  <si>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</si>
  <si>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</si>
  <si>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</si>
  <si>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</si>
  <si>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</si>
  <si>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</si>
  <si>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</si>
  <si>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</si>
  <si>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</si>
  <si>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</si>
  <si>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</si>
  <si>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</si>
  <si>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</si>
  <si>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</si>
  <si>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</si>
  <si>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</si>
  <si>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</si>
  <si>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</si>
  <si>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</si>
  <si>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</si>
  <si>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</si>
  <si>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</si>
  <si>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</si>
  <si>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</si>
  <si>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</si>
  <si>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</si>
  <si>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</si>
  <si>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</si>
  <si>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</si>
  <si>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</si>
  <si>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</si>
  <si>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</si>
  <si>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</si>
  <si>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</si>
  <si>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</si>
  <si>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</si>
  <si>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</si>
  <si>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</si>
  <si>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</si>
  <si>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</si>
  <si>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</si>
  <si>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</si>
  <si>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</si>
  <si>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</si>
  <si>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</si>
  <si>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</si>
  <si>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</si>
  <si>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</si>
  <si>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</si>
  <si>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</si>
  <si>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</si>
  <si>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</si>
  <si>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</si>
  <si>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</si>
  <si>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</si>
  <si>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</si>
  <si>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</si>
  <si>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</si>
  <si>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</si>
  <si>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</si>
  <si>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</si>
  <si>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</si>
  <si>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</si>
  <si>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</si>
  <si>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</si>
  <si>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</si>
  <si>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</si>
  <si>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</si>
  <si>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</si>
  <si>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</si>
  <si>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</si>
  <si>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</si>
  <si>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</si>
  <si>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</si>
  <si>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</si>
  <si>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</si>
  <si>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</si>
  <si>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</si>
  <si>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</si>
  <si>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</si>
  <si>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</si>
  <si>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</si>
  <si>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</si>
  <si>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</si>
  <si>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</si>
  <si>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</si>
  <si>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</si>
  <si>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</si>
  <si>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</si>
  <si>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</si>
  <si>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</si>
  <si>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</si>
  <si>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</si>
  <si>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</si>
  <si>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</si>
  <si>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</si>
  <si>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</si>
  <si>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</si>
  <si>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</si>
  <si>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</si>
  <si>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</si>
  <si>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</si>
  <si>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</si>
  <si>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</si>
  <si>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</si>
  <si>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</si>
  <si>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</si>
  <si>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</si>
  <si>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</si>
  <si>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</si>
  <si>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</si>
  <si>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</si>
  <si>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</si>
  <si>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</si>
  <si>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</si>
  <si>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</si>
  <si>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</si>
  <si>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</si>
  <si>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</si>
  <si>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</si>
  <si>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</si>
  <si>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</si>
  <si>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</si>
  <si>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</si>
  <si>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</si>
  <si>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</si>
  <si>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</si>
  <si>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</si>
  <si>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</si>
  <si>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</si>
  <si>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</si>
  <si>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</si>
  <si>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</si>
  <si>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</si>
  <si>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</si>
  <si>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</si>
  <si>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</si>
  <si>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</si>
  <si>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</si>
  <si>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</si>
  <si>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</si>
  <si>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</si>
  <si>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</si>
  <si>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</si>
  <si>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</si>
  <si>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</si>
  <si>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</si>
  <si>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</si>
  <si>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</si>
  <si>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</si>
  <si>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</si>
  <si>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</si>
  <si>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</si>
  <si>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</si>
  <si>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</si>
  <si>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</si>
  <si>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</si>
  <si>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</si>
  <si>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</si>
  <si>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</si>
  <si>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</si>
  <si>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</si>
  <si>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</si>
  <si>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</si>
  <si>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</si>
  <si>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</si>
  <si>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</si>
  <si>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</si>
  <si>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</si>
  <si>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</si>
  <si>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</si>
  <si>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</si>
  <si>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</si>
  <si>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</si>
  <si>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</si>
  <si>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</si>
  <si>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</si>
  <si>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</si>
  <si>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</si>
  <si>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</si>
  <si>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</si>
  <si>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</si>
  <si>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</si>
  <si>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</si>
  <si>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</si>
  <si>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</si>
  <si>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</si>
  <si>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</si>
  <si>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</si>
  <si>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</si>
  <si>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</si>
  <si>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</si>
  <si>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</si>
  <si>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</si>
  <si>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</si>
  <si>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</si>
  <si>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</si>
  <si>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</si>
  <si>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</si>
  <si>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</si>
  <si>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</si>
  <si>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</si>
  <si>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</si>
  <si>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</si>
  <si>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</si>
  <si>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</si>
  <si>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</si>
  <si>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</si>
  <si>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</si>
  <si>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</si>
  <si>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</si>
  <si>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</si>
  <si>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</si>
  <si>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</si>
  <si>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</si>
  <si>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</si>
  <si>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</si>
  <si>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</si>
  <si>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</si>
  <si>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</si>
  <si>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</si>
  <si>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</si>
  <si>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</si>
  <si>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</si>
  <si>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</si>
  <si>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</si>
  <si>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</si>
  <si>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</si>
  <si>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</si>
  <si>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</si>
  <si>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</si>
  <si>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</si>
  <si>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</si>
  <si>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</si>
  <si>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</si>
  <si>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</si>
  <si>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</si>
  <si>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</si>
  <si>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</si>
  <si>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</si>
  <si>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</si>
  <si>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</si>
  <si>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</si>
  <si>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</si>
  <si>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</si>
  <si>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</si>
  <si>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</si>
  <si>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</si>
  <si>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</si>
  <si>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</si>
  <si>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</si>
  <si>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</si>
  <si>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</si>
  <si>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</si>
  <si>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</si>
  <si>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</si>
  <si>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</si>
  <si>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</si>
  <si>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</si>
  <si>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</si>
  <si>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</si>
  <si>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</si>
  <si>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</si>
  <si>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</si>
  <si>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</si>
  <si>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</si>
  <si>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</si>
  <si>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</si>
  <si>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</si>
  <si>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</si>
  <si>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</si>
  <si>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</si>
  <si>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</si>
  <si>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</si>
  <si>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</si>
  <si>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</si>
  <si>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</si>
  <si>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</si>
  <si>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</si>
  <si>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</si>
  <si>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</si>
  <si>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</si>
  <si>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</si>
  <si>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</si>
  <si>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</si>
  <si>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</si>
  <si>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</si>
  <si>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</si>
  <si>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</si>
  <si>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</si>
  <si>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</si>
  <si>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</si>
  <si>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</si>
  <si>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</si>
  <si>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</si>
  <si>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</si>
  <si>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</si>
  <si>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</si>
  <si>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</si>
  <si>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</si>
  <si>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</si>
  <si>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</si>
  <si>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</si>
  <si>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</si>
  <si>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</si>
  <si>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</si>
  <si>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</si>
  <si>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</si>
  <si>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</si>
  <si>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</si>
  <si>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</si>
  <si>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</si>
  <si>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</si>
  <si>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</si>
  <si>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</si>
  <si>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</si>
  <si>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</si>
  <si>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</si>
  <si>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</si>
  <si>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</si>
  <si>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</si>
  <si>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</si>
  <si>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</si>
  <si>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</si>
  <si>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</si>
  <si>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</si>
  <si>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</si>
  <si>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</si>
  <si>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</si>
  <si>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</si>
  <si>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</si>
  <si>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</si>
  <si>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</si>
  <si>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</si>
  <si>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</si>
  <si>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</si>
  <si>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</si>
  <si>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</si>
  <si>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</si>
  <si>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</si>
  <si>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</si>
  <si>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</si>
  <si>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</si>
  <si>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</si>
  <si>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</si>
  <si>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</si>
  <si>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</si>
  <si>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</si>
  <si>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</si>
  <si>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</si>
  <si>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</si>
  <si>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</si>
  <si>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</si>
  <si>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</si>
  <si>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</si>
  <si>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</si>
  <si>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</si>
  <si>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</si>
  <si>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</si>
  <si>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</si>
  <si>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</si>
  <si>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</si>
  <si>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</si>
  <si>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</si>
  <si>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</si>
  <si>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</si>
  <si>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</si>
  <si>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</si>
  <si>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</si>
  <si>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</si>
  <si>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</si>
  <si>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</si>
  <si>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</si>
  <si>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</si>
  <si>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</si>
  <si>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</si>
  <si>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</si>
  <si>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</si>
  <si>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</si>
  <si>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</si>
  <si>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</si>
  <si>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</si>
  <si>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</si>
  <si>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</si>
  <si>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</si>
  <si>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</si>
  <si>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</si>
  <si>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</si>
  <si>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</si>
  <si>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</si>
  <si>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</si>
  <si>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</si>
  <si>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</si>
  <si>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</si>
  <si>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</si>
  <si>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</si>
  <si>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</si>
  <si>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</si>
  <si>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</si>
  <si>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</si>
  <si>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</si>
  <si>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</si>
  <si>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</si>
  <si>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</si>
  <si>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</si>
  <si>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</si>
  <si>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</si>
  <si>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</si>
  <si>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</si>
  <si>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</si>
  <si>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</si>
  <si>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</si>
  <si>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</si>
  <si>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</si>
  <si>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</si>
  <si>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</si>
  <si>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</si>
  <si>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</si>
  <si>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</si>
  <si>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</si>
  <si>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</si>
  <si>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</si>
  <si>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</si>
  <si>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</si>
  <si>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</si>
  <si>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</si>
  <si>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</si>
  <si>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</si>
  <si>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</si>
  <si>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</si>
  <si>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</si>
  <si>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</si>
  <si>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</si>
  <si>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</si>
  <si>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</si>
  <si>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</si>
  <si>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</si>
  <si>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</si>
  <si>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</si>
  <si>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</si>
  <si>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</si>
  <si>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</si>
  <si>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</si>
  <si>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</si>
  <si>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</si>
  <si>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</si>
  <si>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</si>
  <si>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</si>
  <si>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</si>
  <si>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</si>
  <si>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</si>
  <si>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</si>
  <si>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</si>
  <si>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</si>
  <si>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</si>
  <si>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</si>
  <si>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</si>
  <si>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</si>
  <si>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</si>
  <si>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</si>
  <si>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</si>
  <si>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</si>
  <si>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</si>
  <si>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</si>
  <si>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</si>
  <si>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</si>
  <si>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</si>
  <si>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</si>
  <si>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</si>
  <si>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</si>
  <si>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</si>
  <si>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</si>
  <si>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</si>
  <si>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</si>
  <si>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</si>
  <si>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</si>
  <si>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</si>
  <si>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</si>
  <si>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</si>
  <si>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</si>
  <si>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</si>
  <si>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</si>
  <si>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</si>
  <si>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</si>
  <si>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</si>
  <si>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</si>
  <si>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</si>
  <si>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</si>
  <si>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</si>
  <si>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</si>
  <si>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</si>
  <si>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</si>
  <si>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</si>
  <si>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</si>
  <si>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</si>
  <si>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</si>
  <si>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</si>
  <si>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</si>
  <si>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</si>
  <si>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</si>
  <si>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</si>
  <si>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</si>
  <si>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</si>
  <si>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</si>
  <si>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</si>
  <si>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</si>
  <si>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</si>
  <si>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</si>
  <si>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</si>
  <si>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</si>
  <si>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</si>
  <si>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</si>
  <si>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</si>
  <si>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</si>
  <si>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</si>
  <si>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</si>
  <si>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</si>
  <si>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</si>
  <si>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</si>
  <si>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</si>
  <si>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</si>
  <si>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</si>
  <si>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</si>
  <si>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</si>
  <si>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</si>
  <si>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</si>
  <si>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</si>
  <si>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</si>
  <si>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</si>
  <si>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</si>
  <si>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</si>
  <si>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</si>
  <si>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</si>
  <si>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</si>
  <si>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</si>
  <si>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</si>
  <si>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</si>
  <si>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</si>
  <si>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</si>
  <si>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</si>
  <si>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</si>
  <si>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</si>
  <si>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</si>
  <si>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</si>
  <si>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</si>
  <si>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</si>
  <si>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</si>
  <si>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</si>
  <si>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</si>
  <si>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</si>
  <si>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</si>
  <si>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</si>
  <si>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</si>
  <si>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</si>
  <si>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</si>
  <si>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</si>
  <si>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</si>
  <si>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</si>
  <si>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</si>
  <si>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</si>
  <si>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</si>
  <si>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</si>
  <si>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</si>
  <si>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</si>
  <si>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</si>
  <si>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</si>
  <si>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</si>
  <si>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</si>
  <si>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</si>
  <si>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</si>
  <si>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</si>
  <si>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</si>
  <si>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</si>
  <si>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</si>
  <si>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</si>
  <si>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</si>
  <si>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</si>
  <si>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</si>
  <si>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</si>
  <si>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</si>
  <si>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</si>
  <si>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</si>
  <si>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</si>
  <si>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</si>
  <si>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</si>
  <si>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</si>
  <si>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</si>
  <si>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</si>
  <si>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</si>
  <si>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</si>
  <si>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</si>
  <si>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</si>
  <si>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</si>
  <si>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</si>
  <si>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</si>
  <si>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</si>
  <si>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</si>
  <si>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</si>
  <si>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</si>
  <si>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</si>
  <si>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</si>
  <si>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</si>
  <si>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</si>
  <si>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</si>
  <si>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</si>
  <si>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</si>
  <si>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</si>
  <si>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</si>
  <si>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</si>
  <si>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</si>
  <si>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</si>
  <si>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</si>
  <si>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</si>
  <si>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</si>
  <si>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</si>
  <si>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</si>
  <si>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</si>
  <si>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</si>
  <si>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</si>
  <si>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</si>
  <si>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</si>
  <si>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</si>
  <si>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</si>
  <si>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</si>
  <si>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</si>
  <si>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</si>
  <si>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</si>
  <si>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</si>
  <si>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</si>
  <si>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</si>
  <si>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</si>
  <si>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</si>
  <si>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</si>
  <si>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</si>
  <si>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</si>
  <si>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</si>
  <si>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</si>
  <si>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</si>
  <si>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</si>
  <si>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</si>
  <si>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</si>
  <si>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</si>
  <si>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</si>
  <si>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</si>
  <si>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</si>
  <si>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</si>
  <si>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</si>
  <si>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</si>
  <si>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</si>
  <si>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</si>
  <si>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</si>
  <si>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</si>
  <si>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</si>
  <si>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</si>
  <si>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</si>
  <si>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</si>
  <si>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</si>
  <si>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</si>
  <si>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</si>
  <si>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</si>
  <si>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</si>
  <si>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</si>
  <si>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</si>
  <si>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</si>
  <si>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</si>
  <si>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</si>
  <si>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</si>
  <si>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</si>
  <si>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</si>
  <si>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</si>
  <si>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</si>
  <si>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</si>
  <si>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</si>
  <si>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</si>
  <si>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</si>
  <si>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</si>
  <si>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</si>
  <si>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</si>
  <si>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</si>
  <si>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</si>
  <si>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</si>
  <si>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</si>
  <si>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</si>
  <si>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</si>
  <si>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</si>
  <si>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</si>
  <si>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</si>
  <si>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</si>
  <si>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</si>
  <si>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</si>
  <si>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</si>
  <si>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</si>
  <si>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</si>
  <si>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</si>
  <si>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</si>
  <si>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</si>
  <si>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</si>
  <si>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</si>
  <si>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</si>
  <si>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</si>
  <si>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</si>
  <si>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</si>
  <si>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</si>
  <si>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</si>
  <si>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</si>
  <si>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</si>
  <si>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</si>
  <si>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</si>
  <si>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</si>
  <si>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</si>
  <si>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</si>
  <si>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</si>
  <si>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</si>
  <si>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</si>
  <si>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</si>
  <si>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</si>
  <si>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</si>
  <si>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</si>
  <si>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</si>
  <si>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</si>
  <si>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</si>
  <si>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</si>
  <si>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</si>
  <si>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</si>
  <si>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</si>
  <si>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</si>
  <si>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</si>
  <si>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</si>
  <si>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</si>
  <si>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</si>
  <si>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</si>
  <si>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</si>
  <si>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</si>
  <si>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</si>
  <si>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</si>
  <si>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</si>
  <si>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</si>
  <si>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</si>
  <si>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</si>
  <si>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</si>
  <si>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</si>
  <si>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</si>
  <si>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</si>
  <si>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</si>
  <si>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</si>
  <si>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</si>
  <si>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</si>
  <si>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</si>
  <si>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</si>
  <si>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</si>
  <si>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</si>
  <si>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</si>
  <si>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</si>
  <si>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</si>
  <si>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</si>
  <si>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</si>
  <si>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</si>
  <si>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</si>
  <si>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</si>
  <si>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</si>
  <si>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</si>
  <si>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</si>
  <si>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</si>
  <si>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</si>
  <si>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</si>
  <si>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</si>
  <si>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</si>
  <si>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</si>
  <si>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</si>
  <si>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</si>
  <si>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</si>
  <si>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</si>
  <si>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</si>
  <si>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</si>
  <si>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</si>
  <si>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</si>
  <si>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</si>
  <si>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</si>
  <si>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</si>
  <si>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</si>
  <si>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</si>
  <si>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</si>
  <si>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</si>
  <si>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</si>
  <si>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</si>
  <si>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</si>
  <si>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</si>
  <si>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</si>
  <si>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</si>
  <si>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</si>
  <si>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</si>
  <si>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</si>
  <si>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</si>
  <si>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</si>
  <si>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</si>
  <si>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</si>
  <si>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</si>
  <si>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</si>
  <si>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</si>
  <si>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</si>
  <si>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</si>
  <si>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</si>
  <si>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</si>
  <si>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</si>
  <si>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</si>
  <si>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</si>
  <si>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</si>
  <si>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</si>
  <si>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</si>
  <si>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</si>
  <si>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</si>
  <si>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</si>
  <si>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</si>
  <si>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</si>
  <si>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</si>
  <si>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</si>
  <si>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</si>
  <si>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</si>
  <si>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</si>
  <si>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</si>
  <si>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</si>
  <si>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</si>
  <si>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</si>
  <si>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</si>
  <si>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</si>
  <si>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</si>
  <si>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</si>
  <si>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</si>
  <si>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</si>
  <si>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</si>
  <si>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</si>
  <si>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</si>
  <si>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</si>
  <si>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</si>
  <si>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</si>
  <si>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</si>
  <si>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</si>
  <si>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</si>
  <si>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</si>
  <si>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</si>
  <si>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</si>
  <si>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</si>
  <si>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</si>
  <si>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</si>
  <si>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</si>
  <si>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</si>
  <si>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</si>
  <si>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</si>
  <si>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</si>
  <si>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</si>
  <si>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</si>
  <si>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</si>
  <si>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</si>
  <si>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</si>
  <si>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</si>
  <si>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</si>
  <si>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</si>
  <si>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</si>
  <si>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</si>
  <si>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</si>
  <si>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</si>
  <si>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</si>
  <si>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</si>
  <si>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</si>
  <si>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</si>
  <si>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</si>
  <si>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</si>
  <si>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</si>
  <si>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</si>
  <si>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</si>
  <si>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</si>
  <si>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</si>
  <si>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</si>
  <si>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</si>
  <si>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</si>
  <si>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</si>
  <si>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</si>
  <si>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</si>
  <si>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</si>
  <si>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</si>
  <si>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</si>
  <si>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</si>
  <si>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</si>
  <si>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</si>
  <si>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</si>
  <si>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</si>
  <si>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</si>
  <si>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</si>
  <si>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</si>
  <si>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</si>
  <si>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</si>
  <si>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</si>
  <si>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</si>
  <si>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</si>
  <si>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</si>
  <si>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</si>
  <si>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</si>
  <si>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</si>
  <si>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</si>
  <si>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</si>
  <si>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</si>
  <si>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</si>
  <si>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</si>
  <si>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</si>
  <si>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</si>
  <si>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</si>
  <si>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</si>
  <si>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</si>
  <si>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</si>
  <si>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</si>
  <si>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</si>
  <si>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</si>
  <si>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</si>
  <si>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</si>
  <si>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</si>
  <si>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</si>
  <si>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</si>
  <si>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</si>
  <si>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</si>
  <si>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</si>
  <si>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</si>
  <si>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</si>
  <si>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</si>
  <si>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</si>
  <si>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</si>
  <si>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</si>
  <si>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</si>
  <si>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</si>
  <si>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</si>
  <si>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</si>
  <si>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</si>
  <si>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</si>
  <si>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</si>
  <si>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</si>
  <si>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</si>
  <si>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</si>
  <si>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</si>
  <si>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</si>
  <si>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</si>
  <si>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</si>
  <si>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</si>
  <si>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</si>
  <si>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</si>
  <si>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</si>
  <si>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</si>
  <si>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</si>
  <si>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</si>
  <si>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</si>
  <si>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</si>
  <si>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</si>
  <si>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</si>
  <si>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</si>
  <si>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</si>
  <si>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</si>
  <si>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</si>
  <si>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</si>
  <si>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</si>
  <si>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</si>
  <si>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</si>
  <si>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</si>
  <si>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</si>
  <si>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</si>
  <si>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</si>
  <si>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</si>
  <si>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</si>
  <si>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</si>
  <si>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</si>
  <si>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</si>
  <si>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</si>
  <si>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</si>
  <si>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</si>
  <si>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</si>
  <si>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</si>
  <si>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</si>
  <si>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</si>
  <si>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</si>
  <si>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</si>
  <si>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</si>
  <si>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</si>
  <si>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</si>
  <si>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</si>
  <si>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</si>
  <si>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</si>
  <si>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</si>
  <si>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</si>
  <si>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</si>
  <si>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</si>
  <si>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</si>
  <si>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</si>
  <si>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</si>
  <si>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</si>
  <si>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</si>
  <si>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</si>
  <si>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</si>
  <si>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</si>
  <si>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</si>
  <si>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</si>
  <si>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</si>
  <si>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</si>
  <si>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</si>
  <si>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</si>
  <si>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</si>
  <si>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</si>
  <si>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</si>
  <si>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</si>
  <si>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</si>
  <si>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</si>
  <si>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</si>
  <si>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</si>
  <si>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</si>
  <si>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</si>
  <si>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</si>
  <si>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</si>
  <si>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</si>
  <si>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</si>
  <si>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</si>
  <si>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</si>
  <si>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</si>
  <si>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</si>
  <si>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</si>
  <si>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</si>
  <si>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</si>
  <si>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</si>
  <si>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</si>
  <si>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</si>
  <si>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</si>
  <si>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</si>
  <si>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</si>
  <si>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</si>
  <si>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</si>
  <si>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</si>
  <si>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</si>
  <si>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</si>
  <si>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</si>
  <si>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</si>
  <si>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</si>
  <si>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</si>
  <si>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</si>
  <si>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</si>
  <si>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</si>
  <si>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</si>
  <si>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</si>
  <si>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</si>
  <si>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</si>
  <si>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</si>
  <si>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</si>
  <si>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</si>
  <si>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</si>
  <si>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</si>
  <si>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</si>
  <si>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</si>
  <si>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</si>
  <si>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</si>
  <si>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</si>
  <si>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</si>
  <si>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</si>
  <si>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</si>
  <si>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</si>
  <si>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</si>
  <si>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</si>
  <si>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</si>
  <si>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</si>
  <si>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</si>
  <si>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</si>
  <si>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</si>
  <si>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</si>
  <si>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</si>
  <si>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</si>
  <si>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</si>
  <si>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</si>
  <si>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</si>
  <si>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</si>
  <si>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</si>
  <si>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</si>
  <si>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</si>
  <si>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</si>
  <si>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</si>
  <si>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</si>
  <si>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</si>
  <si>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</si>
  <si>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</si>
  <si>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</si>
  <si>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</si>
  <si>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</si>
  <si>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</si>
  <si>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</si>
  <si>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</si>
  <si>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</si>
  <si>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</si>
  <si>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</si>
  <si>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</si>
  <si>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</si>
  <si>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</si>
  <si>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</si>
  <si>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</si>
  <si>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</si>
  <si>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</si>
  <si>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</si>
  <si>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</si>
  <si>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</si>
  <si>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</si>
  <si>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</si>
  <si>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</si>
  <si>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</si>
  <si>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</si>
  <si>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</si>
  <si>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</si>
  <si>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</si>
  <si>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</si>
  <si>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</si>
  <si>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</si>
  <si>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</si>
  <si>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</si>
  <si>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</si>
  <si>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</si>
  <si>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</si>
  <si>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</si>
  <si>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</si>
  <si>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</si>
  <si>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</si>
  <si>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</si>
  <si>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</si>
  <si>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</si>
  <si>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</si>
  <si>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</si>
  <si>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</si>
  <si>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</si>
  <si>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</si>
  <si>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</si>
  <si>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</si>
  <si>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</si>
  <si>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</si>
  <si>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</si>
  <si>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</si>
  <si>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</si>
  <si>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</si>
  <si>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</si>
  <si>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</si>
  <si>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</si>
  <si>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</si>
  <si>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</si>
  <si>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</si>
  <si>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</si>
  <si>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</si>
  <si>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</si>
  <si>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</si>
  <si>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</si>
  <si>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</si>
  <si>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</si>
  <si>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</si>
  <si>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</si>
  <si>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</si>
  <si>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</si>
  <si>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</si>
  <si>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</si>
  <si>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</si>
  <si>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</si>
  <si>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</si>
  <si>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</si>
  <si>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</si>
  <si>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</si>
  <si>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</si>
  <si>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</si>
  <si>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</si>
  <si>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</si>
  <si>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</si>
  <si>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</si>
  <si>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</si>
  <si>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</si>
  <si>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</si>
  <si>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</si>
  <si>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</si>
  <si>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</si>
  <si>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</si>
  <si>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</si>
  <si>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</si>
  <si>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</si>
  <si>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</si>
  <si>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</si>
  <si>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</si>
  <si>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</si>
  <si>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</si>
  <si>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</si>
  <si>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</si>
  <si>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</si>
  <si>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</si>
  <si>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</si>
  <si>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</si>
  <si>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</si>
  <si>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</si>
  <si>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</si>
  <si>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</si>
  <si>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</si>
  <si>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</si>
  <si>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</si>
  <si>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</si>
  <si>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</si>
  <si>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</si>
  <si>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</si>
  <si>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</si>
  <si>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</si>
  <si>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</si>
  <si>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</si>
  <si>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</si>
  <si>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</si>
  <si>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</si>
  <si>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</si>
  <si>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</si>
  <si>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</si>
  <si>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</si>
  <si>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</si>
  <si>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</si>
  <si>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</si>
  <si>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</si>
  <si>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</si>
  <si>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</si>
  <si>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</si>
  <si>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</si>
  <si>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</si>
  <si>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</si>
  <si>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</si>
  <si>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</si>
  <si>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</si>
  <si>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</si>
  <si>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</si>
  <si>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</si>
  <si>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</si>
  <si>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</si>
  <si>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</si>
  <si>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</si>
  <si>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</si>
  <si>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</si>
  <si>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</si>
  <si>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</si>
  <si>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</si>
  <si>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</si>
  <si>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</si>
  <si>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</si>
  <si>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</si>
  <si>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</si>
  <si>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</si>
  <si>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</si>
  <si>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</si>
  <si>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</si>
  <si>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</si>
  <si>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</si>
  <si>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</si>
  <si>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</si>
  <si>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</si>
  <si>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</si>
  <si>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</si>
  <si>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</si>
  <si>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</si>
  <si>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</si>
  <si>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</si>
  <si>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</si>
  <si>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</si>
  <si>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</si>
  <si>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</si>
  <si>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</si>
  <si>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</si>
  <si>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</si>
  <si>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</si>
  <si>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</si>
  <si>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</si>
  <si>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</si>
  <si>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</si>
  <si>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</si>
  <si>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</si>
  <si>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</si>
  <si>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</si>
  <si>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</si>
  <si>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</si>
  <si>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</si>
  <si>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</si>
  <si>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</si>
  <si>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</si>
  <si>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</si>
  <si>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</si>
  <si>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</si>
  <si>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</si>
  <si>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</si>
  <si>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</si>
  <si>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</si>
  <si>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</si>
  <si>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</si>
  <si>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</si>
  <si>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</si>
  <si>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</si>
  <si>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</si>
  <si>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</si>
  <si>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</si>
  <si>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</si>
  <si>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</si>
  <si>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</si>
  <si>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</si>
  <si>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</si>
  <si>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</si>
  <si>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</si>
  <si>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</si>
  <si>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</si>
  <si>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</si>
  <si>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</si>
  <si>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</si>
  <si>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</si>
  <si>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</si>
  <si>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</si>
  <si>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</si>
  <si>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</si>
  <si>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</si>
  <si>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</si>
  <si>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</si>
  <si>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</si>
  <si>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</si>
  <si>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</si>
  <si>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</si>
  <si>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</si>
  <si>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</si>
  <si>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</si>
  <si>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</si>
  <si>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</si>
  <si>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</si>
  <si>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</si>
  <si>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</si>
  <si>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</si>
  <si>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</si>
  <si>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</si>
  <si>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</si>
  <si>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</si>
  <si>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</si>
  <si>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</si>
  <si>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</si>
  <si>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</si>
  <si>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</si>
  <si>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</si>
  <si>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</si>
  <si>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</si>
  <si>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</si>
  <si>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</si>
  <si>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</si>
  <si>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</si>
  <si>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</si>
  <si>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</si>
  <si>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</si>
  <si>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</si>
  <si>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</si>
  <si>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</si>
  <si>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</si>
  <si>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</si>
  <si>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</si>
  <si>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</si>
  <si>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</si>
  <si>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</si>
  <si>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</si>
  <si>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</si>
  <si>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</si>
  <si>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</si>
  <si>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</si>
  <si>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</si>
  <si>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</si>
  <si>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</si>
  <si>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</si>
  <si>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</si>
  <si>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</si>
  <si>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</si>
  <si>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</si>
  <si>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</si>
  <si>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</si>
  <si>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</si>
  <si>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</si>
  <si>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</si>
  <si>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</si>
  <si>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</si>
  <si>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</si>
  <si>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</si>
  <si>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</si>
  <si>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</si>
  <si>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</si>
  <si>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</si>
  <si>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</si>
  <si>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</si>
  <si>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</si>
  <si>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</si>
  <si>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</si>
  <si>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</si>
  <si>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</si>
  <si>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</si>
  <si>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</si>
  <si>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</si>
  <si>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</si>
  <si>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</si>
  <si>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</si>
  <si>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</si>
  <si>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</si>
  <si>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</si>
  <si>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</si>
  <si>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</si>
  <si>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</si>
  <si>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</si>
  <si>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</si>
  <si>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</si>
  <si>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</si>
  <si>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</si>
  <si>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</si>
  <si>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</si>
  <si>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</si>
  <si>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</si>
  <si>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</si>
  <si>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</si>
  <si>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</si>
  <si>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</si>
  <si>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</si>
  <si>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</si>
  <si>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</si>
  <si>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</si>
  <si>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</si>
  <si>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</si>
  <si>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</si>
  <si>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</si>
  <si>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</si>
  <si>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</si>
  <si>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</si>
  <si>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</si>
  <si>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</si>
  <si>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</si>
  <si>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</si>
  <si>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</si>
  <si>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</si>
  <si>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</si>
  <si>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</si>
  <si>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</si>
  <si>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</si>
  <si>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</si>
  <si>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</si>
  <si>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</si>
  <si>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</si>
  <si>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</si>
  <si>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</si>
  <si>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</si>
  <si>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</si>
  <si>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</si>
  <si>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</si>
  <si>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</si>
  <si>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</si>
  <si>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</si>
  <si>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</si>
  <si>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</si>
  <si>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</si>
  <si>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</si>
  <si>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</si>
  <si>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</si>
  <si>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</si>
  <si>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</si>
  <si>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</si>
  <si>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</si>
  <si>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</si>
  <si>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</si>
  <si>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</si>
  <si>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</si>
  <si>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</si>
  <si>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</si>
  <si>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</si>
  <si>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</si>
  <si>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</si>
  <si>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</si>
  <si>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</si>
  <si>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</si>
  <si>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</si>
  <si>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</si>
  <si>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</si>
  <si>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</si>
  <si>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</si>
  <si>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</si>
  <si>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</si>
  <si>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</si>
  <si>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</si>
  <si>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</si>
  <si>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</si>
  <si>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</si>
  <si>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</si>
  <si>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</si>
  <si>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</si>
  <si>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</si>
  <si>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</si>
  <si>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</si>
  <si>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</si>
  <si>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</si>
  <si>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</si>
  <si>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</si>
  <si>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</si>
  <si>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</si>
  <si>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</si>
  <si>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</si>
  <si>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</si>
  <si>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</si>
  <si>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</si>
  <si>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</si>
  <si>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</si>
  <si>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</si>
  <si>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</si>
  <si>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</si>
  <si>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</si>
  <si>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</si>
  <si>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</si>
  <si>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</si>
  <si>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</si>
  <si>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</si>
  <si>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</si>
  <si>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</si>
  <si>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</si>
  <si>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</si>
  <si>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</si>
  <si>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</si>
  <si>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</si>
  <si>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</si>
  <si>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</si>
  <si>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</si>
  <si>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</si>
  <si>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</si>
  <si>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</si>
  <si>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</si>
  <si>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</si>
  <si>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</si>
  <si>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</si>
  <si>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</si>
  <si>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</si>
  <si>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</si>
  <si>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</si>
  <si>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</si>
  <si>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</si>
  <si>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</si>
  <si>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</si>
  <si>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</si>
  <si>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</si>
  <si>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</si>
  <si>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</si>
  <si>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</si>
  <si>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</si>
  <si>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</si>
  <si>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</si>
  <si>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</si>
  <si>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</si>
  <si>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</si>
  <si>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</si>
  <si>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</si>
  <si>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</si>
  <si>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</si>
  <si>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</si>
  <si>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</si>
  <si>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</si>
  <si>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</si>
  <si>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</si>
  <si>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</si>
  <si>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</si>
  <si>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</si>
  <si>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</si>
  <si>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</si>
  <si>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</si>
  <si>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</si>
  <si>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</si>
  <si>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</si>
  <si>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</si>
  <si>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</si>
  <si>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</si>
  <si>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</si>
  <si>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</si>
  <si>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</si>
  <si>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</si>
  <si>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</si>
  <si>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</si>
  <si>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</si>
  <si>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</si>
  <si>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</si>
  <si>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</si>
  <si>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</si>
  <si>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</si>
  <si>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</si>
  <si>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</si>
  <si>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</si>
  <si>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</si>
  <si>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</si>
  <si>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</si>
  <si>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</si>
  <si>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</si>
  <si>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</si>
  <si>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</si>
  <si>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</si>
  <si>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</si>
  <si>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</si>
  <si>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</si>
  <si>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</si>
  <si>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</si>
  <si>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</si>
  <si>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</si>
  <si>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</si>
  <si>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</si>
  <si>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</si>
  <si>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</si>
  <si>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</si>
  <si>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</si>
  <si>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</si>
  <si>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</si>
  <si>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</si>
  <si>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</si>
  <si>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</si>
  <si>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</si>
  <si>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</si>
  <si>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</si>
  <si>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</si>
  <si>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</si>
  <si>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</si>
  <si>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</si>
  <si>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</si>
  <si>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</si>
  <si>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</si>
  <si>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</si>
  <si>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</si>
  <si>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</si>
  <si>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</si>
  <si>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</si>
  <si>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</si>
  <si>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</si>
  <si>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</si>
  <si>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</si>
  <si>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</si>
  <si>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</si>
  <si>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</si>
  <si>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</si>
  <si>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</si>
  <si>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</si>
  <si>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</si>
  <si>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</si>
  <si>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</si>
  <si>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</si>
  <si>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</si>
  <si>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</si>
  <si>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</si>
  <si>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</si>
  <si>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</si>
  <si>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</si>
  <si>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</si>
  <si>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</si>
  <si>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</si>
  <si>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</si>
  <si>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</si>
  <si>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</si>
  <si>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</si>
  <si>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</si>
  <si>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</si>
  <si>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</si>
  <si>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</si>
  <si>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</si>
  <si>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</si>
  <si>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</si>
  <si>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</si>
  <si>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</si>
  <si>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</si>
  <si>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</si>
  <si>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</si>
  <si>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</si>
  <si>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</si>
  <si>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</si>
  <si>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</si>
  <si>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</si>
  <si>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</si>
  <si>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</si>
  <si>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</si>
  <si>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</si>
  <si>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</si>
  <si>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</si>
  <si>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</si>
  <si>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</si>
  <si>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</si>
  <si>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</si>
  <si>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</si>
  <si>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</si>
  <si>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</si>
  <si>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</si>
  <si>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</si>
  <si>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</si>
  <si>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</si>
  <si>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</si>
  <si>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</si>
  <si>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</si>
  <si>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</si>
  <si>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</si>
  <si>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</si>
  <si>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</si>
  <si>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</si>
  <si>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</si>
  <si>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</si>
  <si>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</si>
  <si>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</si>
  <si>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</si>
  <si>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</si>
  <si>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</si>
  <si>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</si>
  <si>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</si>
  <si>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</si>
  <si>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</si>
  <si>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</si>
  <si>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</si>
  <si>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</si>
  <si>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</si>
  <si>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</si>
  <si>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</si>
  <si>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</si>
  <si>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</si>
  <si>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</si>
  <si>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</si>
  <si>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</si>
  <si>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</si>
  <si>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</si>
  <si>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</si>
  <si>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</si>
  <si>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</si>
  <si>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</si>
  <si>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</si>
  <si>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</si>
  <si>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</si>
  <si>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</si>
  <si>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</si>
  <si>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</si>
  <si>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</si>
  <si>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</si>
  <si>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</si>
  <si>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</si>
  <si>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</si>
  <si>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</si>
  <si>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</si>
  <si>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</si>
  <si>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</si>
  <si>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</si>
  <si>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</si>
  <si>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</si>
  <si>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</si>
  <si>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</si>
  <si>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</si>
  <si>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</si>
  <si>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</si>
  <si>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</si>
  <si>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</si>
  <si>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</si>
  <si>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</si>
  <si>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</si>
  <si>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</si>
  <si>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</si>
  <si>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</si>
  <si>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</si>
  <si>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</si>
  <si>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</si>
  <si>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</si>
  <si>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</si>
  <si>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</si>
  <si>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</si>
  <si>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</si>
  <si>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</si>
  <si>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</si>
  <si>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</si>
  <si>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</si>
  <si>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</si>
  <si>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</si>
  <si>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</si>
  <si>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</si>
  <si>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</si>
  <si>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</si>
  <si>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</si>
  <si>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</si>
  <si>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</si>
  <si>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</si>
  <si>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</si>
  <si>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</si>
  <si>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</si>
  <si>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</si>
  <si>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</si>
  <si>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</si>
  <si>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</si>
  <si>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</si>
  <si>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</si>
  <si>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</si>
  <si>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</si>
  <si>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</si>
  <si>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</si>
  <si>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</si>
  <si>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</si>
  <si>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</si>
  <si>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</si>
  <si>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</si>
  <si>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</si>
  <si>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</si>
  <si>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</si>
  <si>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</si>
  <si>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</si>
  <si>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</si>
  <si>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</si>
  <si>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</si>
  <si>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</si>
  <si>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</si>
  <si>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</si>
  <si>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</si>
  <si>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</si>
  <si>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</si>
  <si>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</si>
  <si>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</si>
  <si>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</si>
  <si>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</si>
  <si>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</si>
  <si>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</si>
  <si>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</si>
  <si>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</si>
  <si>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</si>
  <si>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</si>
  <si>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</si>
  <si>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</si>
  <si>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</si>
  <si>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</si>
  <si>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</si>
  <si>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</si>
  <si>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</si>
  <si>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</si>
  <si>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</si>
  <si>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</si>
  <si>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</si>
  <si>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</si>
  <si>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</si>
  <si>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</si>
  <si>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</si>
  <si>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</si>
  <si>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</si>
  <si>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</si>
  <si>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</si>
  <si>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</si>
  <si>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</si>
  <si>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</si>
  <si>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</si>
  <si>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</si>
  <si>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</si>
  <si>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</si>
  <si>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</si>
  <si>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</si>
  <si>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</si>
  <si>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</si>
  <si>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</si>
  <si>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</si>
  <si>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</si>
  <si>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</si>
  <si>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</si>
  <si>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</si>
  <si>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</si>
  <si>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</si>
  <si>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</si>
  <si>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</si>
  <si>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</si>
  <si>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</si>
  <si>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</si>
  <si>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</si>
  <si>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</si>
  <si>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</si>
  <si>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</si>
  <si>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</si>
  <si>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</si>
  <si>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</si>
  <si>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</si>
  <si>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</si>
  <si>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</si>
  <si>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</si>
  <si>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</si>
  <si>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</si>
  <si>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</si>
  <si>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</si>
  <si>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</si>
  <si>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</si>
  <si>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</si>
  <si>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</si>
  <si>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</si>
  <si>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</si>
  <si>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</si>
  <si>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</si>
  <si>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</si>
  <si>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</si>
  <si>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</si>
  <si>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</si>
  <si>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</si>
  <si>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</si>
  <si>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</si>
  <si>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</si>
  <si>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</si>
  <si>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</si>
  <si>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</si>
  <si>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</si>
  <si>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</si>
  <si>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</si>
  <si>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</si>
  <si>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</si>
  <si>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</si>
  <si>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</si>
  <si>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</si>
  <si>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</si>
  <si>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</si>
  <si>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</si>
  <si>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</si>
  <si>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</si>
  <si>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</si>
  <si>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</si>
  <si>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</si>
  <si>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</si>
  <si>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</si>
  <si>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</si>
  <si>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</si>
  <si>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</si>
  <si>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</si>
  <si>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</si>
  <si>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</si>
  <si>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</si>
  <si>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</si>
  <si>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</si>
  <si>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</si>
  <si>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</si>
  <si>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</si>
  <si>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</si>
  <si>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</si>
  <si>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</si>
  <si>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</si>
  <si>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</si>
  <si>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</si>
  <si>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</si>
  <si>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</si>
  <si>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</si>
  <si>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</si>
  <si>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</si>
  <si>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</si>
  <si>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</si>
  <si>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</si>
  <si>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</si>
  <si>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</si>
  <si>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</si>
  <si>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</si>
  <si>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</si>
  <si>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</si>
  <si>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</si>
  <si>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</si>
  <si>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</si>
  <si>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</si>
  <si>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</si>
  <si>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</si>
  <si>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</si>
  <si>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</si>
  <si>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</si>
  <si>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</si>
  <si>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</si>
  <si>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</si>
  <si>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</si>
  <si>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</si>
  <si>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</si>
  <si>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</si>
  <si>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</si>
  <si>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</si>
  <si>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</si>
  <si>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</si>
  <si>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</si>
  <si>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</si>
  <si>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</si>
  <si>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</si>
  <si>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</si>
  <si>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</si>
  <si>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</si>
  <si>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</si>
  <si>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</si>
  <si>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</si>
  <si>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</si>
  <si>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</si>
  <si>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</si>
  <si>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</si>
  <si>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</si>
  <si>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</si>
  <si>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</si>
  <si>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</si>
  <si>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</si>
  <si>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</si>
  <si>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</si>
  <si>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</si>
  <si>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</si>
  <si>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</si>
  <si>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</si>
  <si>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</si>
  <si>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</si>
  <si>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</si>
  <si>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</si>
  <si>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</si>
  <si>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</si>
  <si>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</si>
  <si>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</si>
  <si>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</si>
  <si>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</si>
  <si>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</si>
  <si>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</si>
  <si>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</si>
  <si>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</si>
  <si>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</si>
  <si>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</si>
  <si>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</si>
  <si>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</si>
  <si>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</si>
  <si>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</si>
  <si>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</si>
  <si>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</si>
  <si>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</si>
  <si>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</si>
  <si>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</si>
  <si>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</si>
  <si>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</si>
  <si>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</si>
  <si>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</si>
  <si>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</si>
  <si>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</si>
  <si>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</si>
  <si>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</si>
  <si>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</si>
  <si>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</si>
  <si>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</si>
  <si>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</si>
  <si>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</si>
  <si>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</si>
  <si>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</si>
  <si>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</si>
  <si>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</si>
  <si>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</si>
  <si>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</si>
  <si>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</si>
  <si>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</si>
  <si>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</si>
  <si>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</si>
  <si>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</si>
  <si>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</si>
  <si>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</si>
  <si>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</si>
  <si>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</si>
  <si>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</si>
  <si>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</si>
  <si>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</si>
  <si>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</si>
  <si>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</si>
  <si>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</si>
  <si>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</si>
  <si>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</si>
  <si>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</si>
  <si>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</si>
  <si>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</si>
  <si>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</si>
  <si>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</si>
  <si>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</si>
  <si>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</si>
  <si>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</si>
  <si>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</si>
  <si>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</si>
  <si>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</si>
  <si>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</si>
  <si>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</si>
  <si>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</si>
  <si>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</si>
  <si>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</si>
  <si>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</si>
  <si>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</si>
  <si>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</si>
  <si>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</si>
  <si>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</si>
  <si>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</si>
  <si>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</si>
  <si>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</si>
  <si>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</si>
  <si>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</si>
  <si>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</si>
  <si>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</si>
  <si>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</si>
  <si>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</si>
  <si>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</si>
  <si>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</si>
  <si>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</si>
  <si>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</si>
  <si>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</si>
  <si>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</si>
  <si>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</si>
  <si>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</si>
  <si>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</si>
  <si>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</si>
  <si>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</si>
  <si>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</si>
  <si>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</si>
  <si>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</si>
  <si>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</si>
  <si>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</si>
  <si>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</si>
  <si>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</si>
  <si>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</si>
  <si>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</si>
  <si>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</si>
  <si>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</si>
  <si>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</si>
  <si>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</si>
  <si>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</si>
  <si>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</si>
  <si>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</si>
  <si>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</si>
  <si>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</si>
  <si>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</si>
  <si>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</si>
  <si>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</si>
  <si>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</si>
  <si>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</si>
  <si>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</si>
  <si>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</si>
  <si>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</si>
  <si>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</si>
  <si>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</si>
  <si>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</si>
  <si>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</si>
  <si>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</si>
  <si>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</si>
  <si>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</si>
  <si>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</si>
  <si>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</si>
  <si>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</si>
  <si>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</si>
  <si>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</si>
  <si>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</si>
  <si>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</si>
  <si>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</si>
  <si>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</si>
  <si>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</si>
  <si>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</si>
  <si>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</si>
  <si>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</si>
  <si>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</si>
  <si>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</si>
  <si>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</si>
  <si>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</si>
  <si>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</si>
  <si>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</si>
  <si>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</si>
  <si>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</si>
  <si>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</si>
  <si>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</si>
  <si>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</si>
  <si>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</si>
  <si>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</si>
  <si>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</si>
  <si>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</si>
  <si>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</si>
  <si>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</si>
  <si>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</si>
  <si>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</si>
  <si>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</si>
  <si>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</si>
  <si>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</si>
  <si>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</si>
  <si>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</si>
  <si>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</si>
  <si>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</si>
  <si>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</si>
  <si>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</si>
  <si>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</si>
  <si>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</si>
  <si>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</si>
  <si>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</si>
  <si>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</si>
  <si>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</si>
  <si>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</si>
  <si>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</si>
  <si>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</si>
  <si>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</si>
  <si>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</si>
  <si>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</si>
  <si>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</si>
  <si>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</si>
  <si>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</si>
  <si>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</si>
  <si>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</si>
  <si>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</si>
  <si>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</si>
  <si>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</si>
  <si>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</si>
  <si>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</si>
  <si>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</si>
  <si>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</si>
  <si>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</si>
  <si>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</si>
  <si>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</si>
  <si>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</si>
  <si>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</si>
  <si>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</si>
  <si>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</si>
  <si>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</si>
  <si>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</si>
  <si>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</si>
  <si>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</si>
  <si>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</si>
  <si>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</si>
  <si>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</si>
  <si>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</si>
  <si>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</si>
  <si>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</si>
  <si>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</si>
  <si>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</si>
  <si>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</si>
  <si>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</si>
  <si>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</si>
  <si>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</si>
  <si>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</si>
  <si>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</si>
  <si>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</si>
  <si>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</si>
  <si>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</si>
  <si>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</si>
  <si>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</si>
  <si>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</si>
  <si>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</si>
  <si>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</si>
  <si>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</si>
  <si>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</si>
  <si>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</si>
  <si>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</si>
  <si>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</si>
  <si>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</si>
  <si>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</si>
  <si>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</si>
  <si>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</si>
  <si>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</si>
  <si>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</si>
  <si>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</si>
  <si>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</si>
  <si>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</si>
  <si>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</si>
  <si>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</si>
  <si>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</si>
  <si>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</si>
  <si>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</si>
  <si>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</si>
  <si>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</si>
  <si>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</si>
  <si>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</si>
  <si>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</si>
  <si>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</si>
  <si>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</si>
  <si>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</si>
  <si>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</si>
  <si>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</si>
  <si>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</si>
  <si>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</si>
  <si>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</si>
  <si>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</si>
  <si>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</si>
  <si>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</si>
  <si>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</si>
  <si>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</si>
  <si>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</si>
  <si>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</si>
  <si>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</si>
  <si>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</si>
  <si>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</si>
  <si>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</si>
  <si>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</si>
  <si>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</si>
  <si>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</si>
  <si>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</si>
  <si>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</si>
  <si>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</si>
  <si>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</si>
  <si>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</si>
  <si>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</si>
  <si>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</si>
  <si>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</si>
  <si>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</si>
  <si>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</si>
  <si>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</si>
  <si>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</si>
  <si>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</si>
  <si>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</si>
  <si>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</si>
  <si>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</si>
  <si>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</si>
  <si>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</si>
  <si>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</si>
  <si>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</si>
  <si>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</si>
  <si>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</si>
  <si>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</si>
  <si>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</si>
  <si>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</si>
  <si>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</si>
  <si>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</si>
  <si>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</si>
  <si>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</si>
  <si>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</si>
  <si>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</si>
  <si>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</si>
  <si>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</si>
  <si>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</si>
  <si>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</si>
  <si>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</si>
  <si>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</si>
  <si>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</si>
  <si>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</si>
  <si>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</si>
  <si>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</si>
  <si>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</si>
  <si>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</si>
  <si>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</si>
  <si>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</si>
  <si>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</si>
  <si>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</si>
  <si>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</si>
  <si>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</si>
  <si>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</si>
  <si>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</si>
  <si>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</si>
  <si>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</si>
  <si>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</si>
  <si>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</si>
  <si>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</si>
  <si>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</si>
  <si>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</si>
  <si>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</si>
  <si>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</si>
  <si>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</si>
  <si>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</si>
  <si>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</si>
  <si>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</si>
  <si>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</si>
  <si>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</si>
  <si>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</si>
  <si>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</si>
  <si>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</si>
  <si>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</si>
  <si>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</si>
  <si>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</si>
  <si>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</si>
  <si>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</si>
  <si>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</si>
  <si>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</si>
  <si>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</si>
  <si>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</si>
  <si>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</si>
  <si>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</si>
  <si>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</si>
  <si>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</si>
  <si>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</si>
  <si>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</si>
  <si>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</si>
  <si>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</si>
  <si>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</si>
  <si>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</si>
  <si>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</si>
  <si>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</si>
  <si>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</si>
  <si>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</si>
  <si>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</si>
  <si>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</si>
  <si>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</si>
  <si>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</si>
  <si>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</si>
  <si>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</si>
  <si>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</si>
  <si>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</si>
  <si>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</si>
  <si>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</si>
  <si>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</si>
  <si>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</si>
  <si>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</si>
  <si>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</si>
  <si>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</si>
  <si>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</si>
  <si>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</si>
  <si>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</si>
  <si>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</si>
  <si>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</si>
  <si>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</si>
  <si>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</si>
  <si>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</si>
  <si>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</si>
  <si>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</si>
  <si>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</si>
  <si>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</si>
  <si>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</si>
  <si>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</si>
  <si>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</si>
  <si>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</si>
  <si>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</si>
  <si>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</si>
  <si>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</si>
  <si>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</si>
  <si>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</si>
  <si>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</si>
  <si>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</si>
  <si>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</si>
  <si>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</si>
  <si>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</si>
  <si>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</si>
  <si>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</si>
  <si>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</si>
  <si>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</si>
  <si>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</si>
  <si>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</si>
  <si>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</si>
  <si>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</si>
  <si>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</si>
  <si>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</si>
  <si>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</si>
  <si>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</si>
  <si>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</si>
  <si>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</si>
  <si>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</si>
  <si>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</si>
  <si>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</si>
  <si>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</si>
  <si>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</si>
  <si>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</si>
  <si>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</si>
  <si>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</si>
  <si>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</si>
  <si>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</si>
  <si>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</si>
  <si>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</si>
  <si>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</si>
  <si>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</si>
  <si>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</si>
  <si>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</si>
  <si>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</si>
  <si>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</si>
  <si>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</si>
  <si>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</si>
  <si>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</si>
  <si>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</si>
  <si>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</si>
  <si>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</si>
  <si>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</si>
  <si>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</si>
  <si>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</si>
  <si>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</si>
  <si>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</si>
  <si>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</si>
  <si>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</si>
  <si>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</si>
  <si>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</si>
  <si>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</si>
  <si>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</si>
  <si>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</si>
  <si>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</si>
  <si>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</si>
  <si>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</si>
  <si>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</si>
  <si>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</si>
  <si>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</si>
  <si>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</si>
  <si>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</si>
  <si>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</si>
  <si>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</si>
  <si>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</si>
  <si>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</si>
  <si>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</si>
  <si>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</si>
  <si>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</si>
  <si>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</si>
  <si>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</si>
  <si>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</si>
  <si>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</si>
  <si>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</si>
  <si>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</si>
  <si>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</si>
  <si>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</si>
  <si>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</si>
  <si>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</si>
  <si>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</si>
  <si>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</si>
  <si>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</si>
  <si>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</si>
  <si>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</si>
  <si>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</si>
  <si>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</si>
  <si>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</si>
  <si>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</si>
  <si>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</si>
  <si>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</si>
  <si>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</si>
  <si>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</si>
  <si>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</si>
  <si>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</si>
  <si>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</si>
  <si>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</si>
  <si>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</si>
  <si>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</si>
  <si>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</si>
  <si>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</si>
  <si>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</si>
  <si>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</si>
  <si>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</si>
  <si>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</si>
  <si>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</si>
  <si>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</si>
  <si>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</si>
  <si>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</si>
  <si>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</si>
  <si>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</si>
  <si>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</si>
  <si>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</si>
  <si>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</si>
  <si>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</si>
  <si>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</si>
  <si>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</si>
  <si>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</si>
  <si>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</si>
  <si>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</si>
  <si>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</si>
  <si>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</si>
  <si>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</si>
  <si>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</si>
  <si>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</si>
  <si>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</si>
  <si>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</si>
  <si>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</si>
  <si>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</si>
  <si>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</si>
  <si>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</si>
  <si>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</si>
  <si>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</si>
  <si>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</si>
  <si>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</si>
  <si>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</si>
  <si>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</si>
  <si>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</si>
  <si>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</si>
  <si>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</si>
  <si>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</si>
  <si>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</si>
  <si>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</si>
  <si>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</si>
  <si>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</si>
  <si>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</si>
  <si>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</si>
  <si>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</si>
  <si>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</si>
  <si>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</si>
  <si>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</si>
  <si>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</si>
  <si>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</si>
  <si>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</si>
  <si>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</si>
  <si>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</si>
  <si>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</si>
  <si>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</si>
  <si>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</si>
  <si>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</si>
  <si>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</si>
  <si>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</si>
  <si>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</si>
  <si>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</si>
  <si>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</si>
  <si>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</si>
  <si>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</si>
  <si>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</si>
  <si>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</si>
  <si>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</si>
  <si>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</si>
  <si>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</si>
  <si>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</si>
  <si>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</si>
  <si>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</si>
  <si>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</si>
  <si>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</si>
  <si>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</si>
  <si>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</si>
  <si>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</si>
  <si>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</si>
  <si>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</si>
  <si>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</si>
  <si>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</si>
  <si>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</si>
  <si>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</si>
  <si>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</si>
  <si>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</si>
  <si>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</si>
  <si>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</si>
  <si>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</si>
  <si>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</si>
  <si>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</si>
  <si>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</si>
  <si>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</si>
  <si>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</si>
  <si>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</si>
  <si>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</si>
  <si>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</si>
  <si>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</si>
  <si>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</si>
  <si>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</si>
  <si>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</si>
  <si>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</si>
  <si>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</si>
  <si>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</si>
  <si>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</si>
  <si>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</si>
  <si>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</si>
  <si>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</si>
  <si>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</si>
  <si>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</si>
  <si>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</si>
  <si>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</si>
  <si>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</si>
  <si>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</si>
  <si>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</si>
  <si>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</si>
  <si>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</si>
  <si>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</si>
  <si>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</si>
  <si>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</si>
  <si>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</si>
  <si>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</si>
  <si>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</si>
  <si>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</si>
  <si>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</si>
  <si>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</si>
  <si>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</si>
  <si>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</si>
  <si>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</si>
  <si>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</si>
  <si>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</si>
  <si>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</si>
  <si>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</si>
  <si>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</si>
  <si>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</si>
  <si>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</si>
  <si>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</si>
  <si>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</si>
  <si>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</si>
  <si>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</si>
  <si>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</si>
  <si>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</si>
  <si>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</si>
  <si>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</si>
  <si>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</si>
  <si>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</si>
  <si>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</si>
  <si>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</si>
  <si>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</si>
  <si>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</si>
  <si>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</si>
  <si>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</si>
  <si>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</si>
  <si>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</si>
  <si>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</si>
  <si>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</si>
  <si>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</si>
  <si>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</si>
  <si>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</si>
  <si>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</si>
  <si>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</si>
  <si>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</si>
  <si>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</si>
  <si>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</si>
  <si>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</si>
  <si>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</si>
  <si>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</si>
  <si>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</si>
  <si>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</si>
  <si>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</si>
  <si>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</si>
  <si>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</si>
  <si>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</si>
  <si>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</si>
  <si>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</si>
  <si>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</si>
  <si>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</si>
  <si>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</si>
  <si>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</si>
  <si>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</si>
  <si>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</si>
  <si>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</si>
  <si>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</si>
  <si>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</si>
  <si>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</si>
  <si>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</si>
  <si>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</si>
  <si>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</si>
  <si>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</si>
  <si>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</si>
  <si>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</si>
  <si>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</si>
  <si>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</si>
  <si>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</si>
  <si>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</si>
  <si>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</si>
  <si>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</si>
  <si>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</si>
  <si>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</si>
  <si>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</si>
  <si>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</si>
  <si>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</si>
  <si>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</si>
  <si>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</si>
  <si>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</si>
  <si>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</si>
  <si>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</si>
  <si>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</si>
  <si>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</si>
  <si>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</si>
  <si>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</si>
  <si>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</si>
  <si>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</si>
  <si>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</si>
  <si>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</si>
  <si>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</si>
  <si>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</si>
  <si>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</si>
  <si>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</si>
  <si>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</si>
  <si>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</si>
  <si>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</si>
  <si>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</si>
  <si>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</si>
  <si>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</si>
  <si>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</si>
  <si>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</si>
  <si>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</si>
  <si>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</si>
  <si>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</si>
  <si>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</si>
  <si>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</si>
  <si>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</si>
  <si>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</si>
  <si>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</si>
  <si>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</si>
  <si>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</si>
  <si>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</si>
  <si>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</si>
  <si>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</si>
  <si>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</si>
  <si>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</si>
  <si>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</si>
  <si>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</si>
  <si>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</si>
  <si>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</si>
  <si>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</si>
  <si>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</si>
  <si>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</si>
  <si>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</si>
  <si>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</si>
  <si>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</si>
  <si>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</si>
  <si>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</si>
  <si>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</si>
  <si>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</si>
  <si>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</si>
  <si>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</si>
  <si>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</si>
  <si>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</si>
  <si>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</si>
  <si>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</si>
  <si>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</si>
  <si>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</si>
  <si>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</si>
  <si>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</si>
  <si>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</si>
  <si>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</si>
  <si>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</si>
  <si>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</si>
  <si>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</si>
  <si>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</si>
  <si>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</si>
  <si>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</si>
  <si>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</si>
  <si>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</si>
  <si>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</si>
  <si>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</si>
  <si>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</si>
  <si>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</si>
  <si>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</si>
  <si>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</si>
  <si>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</si>
  <si>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</si>
  <si>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</si>
  <si>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</si>
  <si>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</si>
  <si>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</si>
  <si>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</si>
  <si>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</si>
  <si>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</si>
  <si>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</si>
  <si>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</si>
  <si>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</si>
  <si>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</si>
  <si>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</si>
  <si>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</si>
  <si>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</si>
  <si>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</si>
  <si>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</si>
  <si>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</si>
  <si>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</si>
  <si>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</si>
  <si>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</si>
  <si>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</si>
  <si>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</si>
  <si>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</si>
  <si>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</si>
  <si>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</si>
  <si>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</si>
  <si>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</si>
  <si>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</si>
  <si>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</si>
  <si>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</si>
  <si>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</si>
  <si>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</si>
  <si>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</si>
  <si>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</si>
  <si>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</si>
  <si>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</si>
  <si>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</si>
  <si>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</si>
  <si>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</si>
  <si>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</si>
  <si>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</si>
  <si>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</si>
  <si>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</si>
  <si>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</si>
  <si>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</si>
  <si>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</si>
  <si>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</si>
  <si>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</si>
  <si>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</si>
  <si>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</si>
  <si>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</si>
  <si>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</si>
  <si>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</si>
  <si>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</si>
  <si>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</si>
  <si>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</si>
  <si>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</si>
  <si>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</si>
  <si>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</si>
  <si>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</si>
  <si>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</si>
  <si>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</si>
  <si>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</si>
  <si>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</si>
  <si>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</si>
  <si>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</si>
  <si>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</si>
  <si>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</si>
  <si>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</si>
  <si>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</si>
  <si>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</si>
  <si>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</si>
  <si>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</si>
  <si>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</si>
  <si>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</si>
  <si>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</si>
  <si>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</si>
  <si>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</si>
  <si>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</si>
  <si>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</si>
  <si>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</si>
  <si>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</si>
  <si>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</si>
  <si>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</si>
  <si>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</si>
  <si>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</si>
  <si>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</si>
  <si>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</si>
  <si>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</si>
  <si>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</si>
  <si>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</si>
  <si>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</si>
  <si>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</si>
  <si>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</si>
  <si>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</si>
  <si>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</si>
  <si>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</si>
  <si>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</si>
  <si>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</si>
  <si>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</si>
  <si>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</si>
  <si>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</si>
  <si>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</si>
  <si>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</si>
  <si>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</si>
  <si>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</si>
  <si>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</si>
  <si>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</si>
  <si>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</si>
  <si>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</si>
  <si>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</si>
  <si>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</si>
  <si>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</si>
  <si>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</si>
  <si>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</si>
  <si>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</si>
  <si>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</si>
  <si>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</si>
  <si>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</si>
  <si>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</si>
  <si>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</si>
  <si>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</si>
  <si>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</si>
  <si>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</si>
  <si>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</si>
  <si>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</si>
  <si>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</si>
  <si>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</si>
  <si>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</si>
  <si>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</si>
  <si>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</si>
  <si>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</si>
  <si>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</si>
  <si>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</si>
  <si>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</si>
  <si>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</si>
  <si>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</si>
  <si>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</si>
  <si>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</si>
  <si>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</si>
  <si>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</si>
  <si>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</si>
  <si>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</si>
  <si>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</si>
  <si>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</si>
  <si>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</si>
  <si>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</si>
  <si>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</si>
  <si>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</si>
  <si>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</si>
  <si>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</si>
  <si>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</si>
  <si>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</si>
  <si>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</si>
  <si>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</si>
  <si>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</si>
  <si>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</si>
  <si>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</si>
  <si>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</si>
  <si>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</si>
  <si>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</si>
  <si>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</si>
  <si>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</si>
  <si>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</si>
  <si>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</si>
  <si>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</si>
  <si>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</si>
  <si>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</si>
  <si>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</si>
  <si>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</si>
  <si>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</si>
  <si>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</si>
  <si>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</si>
  <si>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</si>
  <si>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</si>
  <si>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</si>
  <si>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</si>
  <si>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</si>
  <si>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</si>
  <si>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</si>
  <si>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</si>
  <si>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</si>
  <si>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</si>
  <si>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</si>
  <si>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</si>
  <si>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</si>
  <si>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</si>
  <si>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</si>
  <si>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</si>
  <si>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</si>
  <si>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</si>
  <si>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</si>
  <si>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</si>
  <si>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</si>
  <si>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</si>
  <si>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</si>
  <si>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</si>
  <si>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</si>
  <si>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</si>
  <si>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</si>
  <si>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</si>
  <si>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</si>
  <si>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</si>
  <si>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</si>
  <si>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</si>
  <si>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</si>
  <si>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</si>
  <si>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</si>
  <si>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</si>
  <si>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</si>
  <si>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</si>
  <si>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</si>
  <si>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</si>
  <si>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</si>
  <si>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</si>
  <si>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</si>
  <si>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</si>
  <si>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</si>
  <si>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</si>
  <si>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</si>
  <si>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</si>
  <si>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</si>
  <si>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</si>
  <si>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</si>
  <si>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</si>
  <si>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</si>
  <si>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</si>
  <si>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</si>
  <si>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</si>
  <si>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</si>
  <si>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</si>
  <si>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</si>
  <si>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</si>
  <si>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</si>
  <si>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</si>
  <si>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</si>
  <si>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</si>
  <si>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</si>
  <si>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</si>
  <si>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</si>
  <si>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</si>
  <si>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</si>
  <si>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</si>
  <si>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</si>
  <si>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</si>
  <si>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</si>
  <si>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</si>
  <si>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</si>
  <si>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</si>
  <si>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</si>
  <si>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</si>
  <si>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</si>
  <si>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</si>
  <si>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</si>
  <si>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</si>
  <si>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</si>
  <si>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</si>
  <si>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</si>
  <si>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</si>
  <si>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</si>
  <si>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</si>
  <si>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</si>
  <si>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</si>
  <si>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</si>
  <si>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</si>
  <si>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</si>
  <si>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</si>
  <si>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</si>
  <si>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</si>
  <si>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</si>
  <si>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</si>
  <si>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</si>
  <si>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</si>
  <si>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</si>
  <si>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</si>
  <si>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</si>
  <si>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</si>
  <si>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</si>
  <si>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</si>
  <si>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</si>
  <si>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</si>
  <si>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</si>
  <si>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</si>
  <si>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</si>
  <si>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</si>
  <si>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</si>
  <si>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</si>
  <si>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</si>
  <si>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</si>
  <si>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</si>
  <si>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</si>
  <si>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</si>
  <si>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</si>
  <si>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</si>
  <si>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</si>
  <si>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</si>
  <si>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</si>
  <si>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</si>
  <si>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</si>
  <si>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</si>
  <si>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</si>
  <si>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</si>
  <si>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</si>
  <si>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</si>
  <si>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</si>
  <si>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</si>
  <si>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</si>
  <si>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</si>
  <si>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</si>
  <si>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</si>
  <si>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</si>
  <si>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</si>
  <si>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</si>
  <si>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</si>
  <si>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</si>
  <si>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</si>
  <si>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</si>
  <si>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</si>
  <si>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</si>
  <si>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</si>
  <si>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</si>
  <si>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</si>
  <si>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</si>
  <si>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</si>
  <si>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</si>
  <si>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</si>
  <si>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</si>
  <si>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</si>
  <si>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</si>
  <si>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</si>
  <si>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</si>
  <si>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</si>
  <si>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</si>
  <si>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</si>
  <si>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</si>
  <si>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</si>
  <si>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</si>
  <si>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</si>
  <si>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</si>
  <si>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</si>
  <si>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</si>
  <si>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</si>
  <si>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</si>
  <si>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</si>
  <si>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</si>
  <si>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</si>
  <si>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</si>
  <si>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</si>
  <si>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</si>
  <si>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</si>
  <si>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</si>
  <si>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</si>
  <si>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</si>
  <si>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</si>
  <si>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</si>
  <si>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</si>
  <si>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</si>
  <si>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</si>
  <si>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</si>
  <si>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</si>
  <si>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</si>
  <si>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</si>
  <si>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</si>
  <si>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</si>
  <si>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</si>
  <si>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</si>
  <si>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</si>
  <si>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</si>
  <si>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</si>
  <si>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</si>
  <si>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</si>
  <si>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</si>
  <si>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</si>
  <si>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</si>
  <si>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</si>
  <si>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</si>
  <si>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</si>
  <si>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</si>
  <si>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</si>
  <si>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</si>
  <si>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</si>
  <si>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</si>
  <si>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</si>
  <si>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</si>
  <si>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</si>
  <si>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</si>
  <si>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</si>
  <si>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</si>
  <si>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</si>
  <si>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</si>
  <si>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</si>
  <si>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</si>
  <si>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</si>
  <si>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</si>
  <si>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</si>
  <si>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</si>
  <si>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</si>
  <si>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</si>
  <si>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</si>
  <si>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</si>
  <si>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</si>
  <si>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</si>
  <si>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</si>
  <si>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</si>
  <si>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</si>
  <si>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</si>
  <si>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</si>
  <si>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</si>
  <si>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</si>
  <si>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</si>
  <si>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</si>
  <si>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</si>
  <si>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</si>
  <si>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</si>
  <si>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</si>
  <si>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</si>
  <si>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</si>
  <si>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</si>
  <si>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</si>
  <si>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</si>
  <si>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</si>
  <si>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</si>
  <si>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</si>
  <si>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</si>
  <si>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</si>
  <si>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</si>
  <si>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</si>
  <si>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</si>
  <si>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</si>
  <si>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</si>
  <si>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</si>
  <si>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</si>
  <si>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</si>
  <si>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</si>
  <si>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</si>
  <si>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</si>
  <si>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</si>
  <si>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</si>
  <si>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</si>
  <si>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</si>
  <si>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</si>
  <si>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</si>
  <si>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</si>
  <si>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</si>
  <si>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</si>
  <si>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</si>
  <si>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</si>
  <si>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</si>
  <si>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</si>
  <si>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</si>
  <si>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</si>
  <si>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</si>
  <si>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</si>
  <si>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</si>
  <si>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</si>
  <si>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</si>
  <si>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</si>
  <si>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</si>
  <si>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</si>
  <si>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</si>
  <si>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</si>
  <si>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</si>
  <si>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</si>
  <si>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</si>
  <si>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</si>
  <si>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</si>
  <si>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</si>
  <si>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</si>
  <si>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</si>
  <si>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</si>
  <si>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</si>
  <si>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</si>
  <si>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</si>
  <si>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</si>
  <si>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</si>
  <si>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</si>
  <si>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</si>
  <si>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</si>
  <si>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</si>
  <si>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</si>
  <si>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</si>
  <si>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</si>
  <si>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</si>
  <si>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</si>
  <si>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</si>
  <si>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</si>
  <si>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</si>
  <si>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</si>
  <si>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</si>
  <si>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</si>
  <si>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</si>
  <si>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</si>
  <si>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</si>
  <si>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</si>
  <si>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</si>
  <si>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</si>
  <si>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</si>
  <si>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</si>
  <si>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</si>
  <si>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</si>
  <si>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</si>
  <si>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</si>
  <si>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</si>
  <si>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</si>
  <si>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</si>
  <si>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</si>
  <si>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</si>
  <si>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</si>
  <si>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</si>
  <si>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</si>
  <si>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</si>
  <si>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</si>
  <si>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</si>
  <si>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</si>
  <si>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</si>
  <si>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</si>
  <si>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</si>
  <si>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</si>
  <si>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</si>
  <si>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</si>
  <si>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</si>
  <si>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</si>
  <si>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</si>
  <si>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</si>
  <si>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</si>
  <si>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</si>
  <si>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</si>
  <si>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</si>
  <si>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</si>
  <si>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</si>
  <si>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</si>
  <si>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</si>
  <si>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</si>
  <si>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</si>
  <si>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</si>
  <si>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</si>
  <si>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</si>
  <si>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</si>
  <si>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</si>
  <si>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</si>
  <si>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</si>
  <si>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</si>
  <si>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</si>
  <si>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</si>
  <si>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</si>
  <si>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</si>
  <si>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</si>
  <si>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</si>
  <si>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</si>
  <si>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</si>
  <si>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</si>
  <si>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</si>
  <si>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</si>
  <si>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</si>
  <si>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</si>
  <si>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</si>
  <si>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</si>
  <si>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</si>
  <si>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</si>
  <si>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</si>
  <si>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</si>
  <si>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</si>
  <si>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</si>
  <si>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</si>
  <si>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</si>
  <si>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</si>
  <si>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</si>
  <si>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</si>
  <si>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</si>
  <si>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</si>
  <si>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</si>
  <si>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</si>
  <si>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</si>
  <si>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</si>
  <si>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</si>
  <si>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</si>
  <si>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</si>
  <si>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</si>
  <si>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</si>
  <si>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</si>
  <si>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</si>
  <si>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</si>
  <si>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</si>
  <si>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</si>
  <si>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</si>
  <si>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</si>
  <si>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</si>
  <si>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</si>
  <si>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</si>
  <si>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</si>
  <si>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</si>
  <si>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</si>
  <si>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</si>
  <si>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</si>
  <si>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</si>
  <si>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</si>
  <si>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</si>
  <si>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</si>
  <si>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</si>
  <si>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</si>
  <si>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</si>
  <si>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</si>
  <si>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</si>
  <si>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</si>
  <si>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</si>
  <si>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</si>
  <si>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</si>
  <si>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</si>
  <si>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</si>
  <si>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</si>
  <si>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</si>
  <si>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</si>
  <si>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</si>
  <si>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</si>
  <si>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</si>
  <si>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</si>
  <si>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</si>
  <si>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</si>
  <si>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</si>
  <si>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</si>
  <si>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</si>
  <si>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</si>
  <si>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</si>
  <si>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</si>
  <si>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</si>
  <si>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</si>
  <si>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</si>
  <si>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</si>
  <si>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</si>
  <si>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</si>
  <si>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</si>
  <si>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</si>
  <si>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</si>
  <si>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</si>
  <si>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</si>
  <si>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</si>
  <si>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</si>
  <si>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</si>
  <si>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</si>
  <si>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</si>
  <si>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</si>
  <si>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</si>
  <si>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</si>
  <si>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</si>
  <si>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</si>
  <si>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</si>
  <si>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</si>
  <si>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</si>
  <si>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</si>
  <si>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</si>
  <si>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</si>
  <si>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</si>
  <si>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</si>
  <si>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</si>
  <si>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</si>
  <si>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</si>
  <si>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</si>
  <si>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</si>
  <si>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</si>
  <si>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</si>
  <si>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</si>
  <si>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</si>
  <si>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</si>
  <si>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</si>
  <si>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</si>
  <si>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</si>
  <si>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</si>
  <si>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</si>
  <si>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</si>
  <si>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</si>
  <si>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</si>
  <si>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</si>
  <si>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</si>
  <si>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</si>
  <si>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</si>
  <si>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</si>
  <si>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</si>
  <si>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</si>
  <si>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</si>
  <si>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</si>
  <si>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</si>
  <si>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</si>
  <si>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</si>
  <si>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</si>
  <si>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</si>
  <si>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</si>
  <si>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</si>
  <si>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</si>
  <si>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</si>
  <si>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</si>
  <si>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</si>
  <si>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</si>
  <si>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</si>
  <si>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</si>
  <si>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</si>
  <si>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</si>
  <si>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</si>
  <si>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</si>
  <si>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</si>
  <si>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</si>
  <si>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</si>
  <si>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</si>
  <si>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</si>
  <si>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</si>
  <si>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</si>
  <si>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</si>
  <si>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</si>
  <si>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</si>
  <si>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</si>
  <si>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</si>
  <si>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</si>
  <si>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</si>
  <si>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</si>
  <si>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</si>
  <si>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</si>
  <si>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</si>
  <si>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</si>
  <si>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</si>
  <si>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</si>
  <si>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</si>
  <si>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</si>
  <si>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</si>
  <si>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</si>
  <si>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</si>
  <si>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</si>
  <si>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</si>
  <si>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</si>
  <si>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</si>
  <si>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</si>
  <si>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</si>
  <si>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</si>
  <si>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</si>
  <si>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</si>
  <si>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</si>
  <si>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</si>
  <si>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</si>
  <si>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</si>
  <si>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</si>
  <si>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</si>
  <si>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</si>
  <si>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</si>
  <si>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</si>
  <si>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</si>
  <si>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</si>
  <si>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</si>
  <si>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</si>
  <si>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</si>
  <si>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</si>
  <si>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</si>
  <si>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</si>
  <si>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</si>
  <si>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</si>
  <si>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</si>
  <si>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</si>
  <si>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</si>
  <si>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</si>
  <si>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</si>
  <si>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</si>
  <si>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</si>
  <si>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</si>
  <si>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</si>
  <si>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</si>
  <si>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</si>
  <si>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</si>
  <si>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</si>
  <si>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</si>
  <si>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</si>
  <si>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</si>
  <si>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</si>
  <si>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</si>
  <si>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</si>
  <si>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</si>
  <si>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</si>
  <si>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</si>
  <si>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</si>
  <si>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</si>
  <si>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</si>
  <si>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</si>
  <si>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</si>
  <si>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</si>
  <si>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</si>
  <si>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</si>
  <si>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</si>
  <si>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</si>
  <si>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</si>
  <si>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</si>
  <si>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</si>
  <si>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</si>
  <si>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</si>
  <si>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</si>
  <si>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</si>
  <si>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</si>
  <si>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</si>
  <si>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</si>
  <si>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</si>
  <si>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</si>
  <si>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</si>
  <si>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</si>
  <si>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</si>
  <si>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</si>
  <si>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</si>
  <si>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</si>
  <si>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</si>
  <si>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</si>
  <si>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</si>
  <si>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</si>
  <si>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</si>
  <si>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</si>
  <si>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</si>
  <si>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</si>
  <si>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</si>
  <si>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</si>
  <si>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</si>
  <si>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</si>
  <si>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</si>
  <si>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</si>
  <si>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</si>
  <si>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</si>
  <si>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</si>
  <si>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</si>
  <si>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</si>
  <si>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</si>
  <si>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</si>
  <si>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</si>
  <si>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</si>
  <si>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</si>
  <si>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</si>
  <si>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</si>
  <si>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</si>
  <si>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</si>
  <si>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</si>
  <si>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</si>
  <si>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</si>
  <si>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</si>
  <si>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</si>
  <si>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</si>
  <si>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</si>
  <si>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</si>
  <si>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</si>
  <si>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</si>
  <si>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</si>
  <si>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</si>
  <si>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</si>
  <si>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</si>
  <si>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</si>
  <si>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</si>
  <si>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</si>
  <si>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</si>
  <si>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</si>
  <si>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</si>
  <si>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</si>
  <si>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</si>
  <si>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</si>
  <si>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</si>
  <si>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</si>
  <si>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</si>
  <si>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</si>
  <si>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</si>
  <si>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</si>
  <si>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</si>
  <si>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</si>
  <si>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</si>
  <si>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</si>
  <si>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</si>
  <si>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</si>
  <si>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</si>
  <si>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</si>
  <si>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</si>
  <si>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</si>
  <si>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</si>
  <si>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</si>
  <si>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</si>
  <si>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</si>
  <si>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</si>
  <si>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</si>
  <si>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</si>
  <si>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</si>
  <si>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</si>
  <si>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</si>
  <si>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</si>
  <si>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</si>
  <si>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</si>
  <si>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</si>
  <si>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</si>
  <si>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</si>
  <si>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</si>
  <si>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</si>
  <si>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</si>
  <si>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</si>
  <si>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</si>
  <si>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</si>
  <si>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</si>
  <si>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</si>
  <si>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</si>
  <si>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</si>
  <si>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</si>
  <si>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</si>
  <si>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</si>
  <si>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</si>
  <si>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</si>
  <si>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</si>
  <si>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</si>
  <si>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</si>
  <si>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</si>
  <si>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</si>
  <si>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</si>
  <si>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</si>
  <si>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</si>
  <si>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</si>
  <si>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</si>
  <si>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</si>
  <si>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</si>
  <si>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</si>
  <si>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</si>
  <si>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</si>
  <si>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</si>
  <si>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</si>
  <si>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</si>
  <si>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</si>
  <si>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</si>
  <si>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</si>
  <si>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</si>
  <si>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</si>
  <si>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</si>
  <si>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</si>
  <si>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</si>
  <si>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</si>
  <si>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</si>
  <si>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</si>
  <si>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</si>
  <si>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</si>
  <si>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</si>
  <si>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</si>
  <si>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</si>
  <si>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</si>
  <si>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</si>
  <si>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</si>
  <si>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</si>
  <si>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</si>
  <si>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</si>
  <si>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</si>
  <si>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</si>
  <si>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</si>
  <si>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</si>
  <si>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</si>
  <si>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</si>
  <si>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</si>
  <si>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</si>
  <si>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</si>
  <si>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</si>
  <si>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</si>
  <si>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</si>
  <si>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</si>
  <si>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</si>
  <si>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</si>
  <si>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</si>
  <si>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</si>
  <si>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</si>
  <si>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</si>
  <si>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</si>
  <si>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</si>
  <si>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</si>
  <si>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</si>
  <si>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</si>
  <si>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</si>
  <si>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</si>
  <si>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</si>
  <si>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</si>
  <si>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</si>
  <si>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</si>
  <si>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</si>
  <si>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</si>
  <si>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</si>
  <si>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</si>
  <si>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</si>
  <si>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</si>
  <si>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</si>
  <si>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</si>
  <si>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</si>
  <si>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</si>
  <si>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</si>
  <si>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</si>
  <si>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</si>
  <si>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</si>
  <si>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</si>
  <si>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</si>
  <si>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</si>
  <si>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</si>
  <si>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</si>
  <si>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</si>
  <si>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</si>
  <si>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</si>
  <si>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</si>
  <si>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</si>
  <si>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</si>
  <si>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</si>
  <si>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</si>
  <si>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</si>
  <si>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</si>
  <si>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</si>
  <si>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</si>
  <si>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</si>
  <si>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</si>
  <si>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</si>
  <si>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</si>
  <si>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</si>
  <si>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</si>
  <si>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</si>
  <si>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</si>
  <si>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</si>
  <si>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</si>
  <si>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</si>
  <si>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</si>
  <si>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</si>
  <si>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</si>
  <si>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</si>
  <si>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</si>
  <si>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</si>
  <si>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</si>
  <si>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</si>
  <si>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</si>
  <si>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</si>
  <si>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</si>
  <si>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</si>
  <si>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</si>
  <si>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</si>
  <si>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</si>
  <si>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</si>
  <si>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</si>
  <si>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</si>
  <si>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</si>
  <si>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</si>
  <si>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</si>
  <si>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</si>
  <si>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</si>
  <si>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</si>
  <si>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</si>
  <si>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</si>
  <si>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</si>
  <si>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</si>
  <si>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</si>
  <si>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</si>
  <si>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</si>
  <si>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</si>
  <si>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</si>
  <si>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</si>
  <si>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</si>
  <si>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</si>
  <si>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</si>
  <si>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</si>
  <si>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</si>
  <si>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</si>
  <si>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</si>
  <si>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</si>
  <si>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</si>
  <si>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</si>
  <si>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</si>
  <si>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</si>
  <si>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</si>
  <si>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</si>
  <si>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</si>
  <si>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</si>
  <si>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</si>
  <si>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</si>
  <si>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</si>
  <si>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</si>
  <si>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</si>
  <si>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</si>
  <si>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</si>
  <si>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</si>
  <si>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</si>
  <si>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</si>
  <si>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</si>
  <si>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</si>
  <si>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</si>
  <si>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</si>
  <si>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</si>
  <si>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</si>
  <si>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</si>
  <si>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</si>
  <si>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</si>
  <si>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</si>
  <si>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</si>
  <si>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</si>
  <si>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</si>
  <si>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</si>
  <si>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</si>
  <si>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</si>
  <si>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</si>
  <si>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</si>
  <si>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</si>
  <si>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</si>
  <si>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</si>
  <si>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</si>
  <si>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</si>
  <si>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</si>
  <si>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</si>
  <si>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</si>
  <si>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</si>
  <si>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</si>
  <si>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</si>
  <si>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</si>
  <si>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</si>
  <si>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</si>
  <si>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</si>
  <si>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</si>
  <si>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</si>
  <si>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</si>
  <si>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</si>
  <si>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</si>
  <si>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</si>
  <si>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</si>
  <si>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</si>
  <si>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</si>
  <si>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</si>
  <si>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</si>
  <si>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</si>
  <si>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</si>
  <si>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</si>
  <si>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</si>
  <si>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</si>
  <si>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</si>
  <si>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</si>
  <si>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</si>
  <si>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</si>
  <si>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</si>
  <si>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</si>
  <si>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</si>
  <si>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</si>
  <si>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</si>
  <si>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</si>
  <si>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</si>
  <si>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</si>
  <si>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</si>
  <si>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</si>
  <si>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</si>
  <si>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</si>
  <si>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</si>
  <si>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</si>
  <si>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</si>
  <si>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</si>
  <si>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</si>
  <si>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</si>
  <si>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</si>
  <si>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</si>
  <si>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</si>
  <si>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</si>
  <si>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</si>
  <si>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</si>
  <si>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</si>
  <si>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</si>
  <si>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</si>
  <si>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</si>
  <si>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</si>
  <si>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</si>
  <si>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</si>
  <si>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</si>
  <si>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</si>
  <si>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</si>
  <si>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</si>
  <si>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</si>
  <si>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</si>
  <si>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</si>
  <si>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</si>
  <si>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</si>
  <si>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</si>
  <si>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</si>
  <si>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</si>
  <si>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</si>
  <si>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</si>
  <si>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</si>
  <si>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</si>
  <si>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</si>
  <si>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</si>
  <si>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</si>
  <si>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</si>
  <si>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</si>
  <si>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</si>
  <si>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</si>
  <si>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</si>
  <si>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</si>
  <si>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</si>
  <si>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</si>
  <si>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</si>
  <si>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</si>
  <si>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</si>
  <si>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</si>
  <si>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</si>
  <si>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</si>
  <si>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</si>
  <si>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</si>
  <si>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</si>
  <si>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</si>
  <si>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</si>
  <si>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</si>
  <si>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</si>
  <si>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</si>
  <si>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</si>
  <si>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</si>
  <si>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</si>
  <si>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</si>
  <si>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</si>
  <si>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</si>
  <si>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</si>
  <si>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</si>
  <si>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</si>
  <si>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</si>
  <si>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</si>
  <si>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</si>
  <si>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</si>
  <si>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</si>
  <si>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</si>
  <si>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</si>
  <si>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</si>
  <si>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</si>
  <si>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</si>
  <si>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</si>
  <si>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</si>
  <si>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</si>
  <si>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</si>
  <si>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</si>
  <si>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</si>
  <si>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</si>
  <si>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</si>
  <si>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</si>
  <si>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</si>
  <si>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</si>
  <si>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</si>
  <si>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</si>
  <si>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</si>
  <si>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</si>
  <si>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</si>
  <si>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</si>
  <si>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</si>
  <si>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</si>
  <si>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</si>
  <si>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</si>
  <si>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</si>
  <si>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</si>
  <si>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</si>
  <si>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</si>
  <si>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</si>
  <si>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</si>
  <si>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</si>
  <si>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</si>
  <si>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</si>
  <si>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</si>
  <si>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</si>
  <si>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</si>
  <si>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</si>
  <si>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</si>
  <si>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</si>
  <si>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</si>
  <si>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</si>
  <si>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</si>
  <si>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</si>
  <si>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</si>
  <si>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</si>
  <si>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</si>
  <si>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</si>
  <si>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</si>
  <si>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</si>
  <si>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</si>
  <si>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</si>
  <si>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</si>
  <si>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</si>
  <si>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</si>
  <si>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</si>
  <si>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</si>
  <si>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</si>
  <si>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</si>
  <si>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</si>
  <si>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</si>
  <si>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</si>
  <si>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</si>
  <si>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</si>
  <si>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</si>
  <si>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</si>
  <si>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</si>
  <si>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</si>
  <si>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</si>
  <si>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</si>
  <si>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</si>
  <si>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</si>
  <si>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</si>
  <si>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</si>
  <si>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</si>
  <si>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</si>
  <si>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</si>
  <si>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</si>
  <si>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</si>
  <si>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</si>
  <si>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</si>
  <si>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</si>
  <si>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</si>
  <si>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</si>
  <si>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</si>
  <si>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</si>
  <si>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</si>
  <si>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</si>
  <si>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</si>
  <si>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</si>
  <si>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</si>
  <si>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</si>
  <si>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</si>
  <si>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</si>
  <si>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</si>
  <si>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</si>
  <si>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</si>
  <si>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</si>
  <si>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</si>
  <si>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</si>
  <si>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</si>
  <si>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</si>
  <si>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</si>
  <si>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</si>
  <si>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</si>
  <si>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</si>
  <si>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</si>
  <si>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</si>
  <si>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</si>
  <si>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</si>
  <si>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</si>
  <si>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</si>
  <si>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</si>
  <si>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</si>
  <si>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</si>
  <si>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</si>
  <si>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</si>
  <si>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</si>
  <si>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</si>
  <si>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</si>
  <si>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</si>
  <si>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</si>
  <si>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</si>
  <si>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</si>
  <si>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</si>
  <si>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</si>
  <si>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</si>
  <si>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</si>
  <si>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</si>
  <si>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</si>
  <si>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</si>
  <si>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</si>
  <si>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</si>
  <si>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</si>
  <si>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</si>
  <si>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</si>
  <si>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</si>
  <si>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</si>
  <si>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</si>
  <si>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</si>
  <si>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</si>
  <si>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</si>
  <si>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</si>
  <si>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</si>
  <si>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</si>
  <si>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</si>
  <si>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</si>
  <si>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</si>
  <si>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</si>
  <si>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</si>
  <si>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</si>
  <si>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</si>
  <si>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</si>
  <si>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</si>
  <si>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</si>
  <si>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</si>
  <si>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</si>
  <si>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</si>
  <si>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</si>
  <si>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</si>
  <si>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</si>
  <si>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</si>
  <si>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</si>
  <si>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</si>
  <si>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</si>
  <si>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</si>
  <si>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</si>
  <si>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</si>
  <si>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</si>
  <si>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</si>
  <si>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</si>
  <si>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</si>
  <si>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</si>
  <si>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</si>
  <si>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</si>
  <si>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</si>
  <si>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</si>
  <si>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</si>
  <si>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</si>
  <si>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</si>
  <si>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</si>
  <si>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</si>
  <si>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</si>
  <si>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</si>
  <si>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</si>
  <si>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</si>
  <si>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</si>
  <si>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</si>
  <si>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</si>
  <si>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</si>
  <si>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</si>
  <si>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</si>
  <si>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</si>
  <si>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</si>
  <si>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</si>
  <si>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</si>
  <si>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</si>
  <si>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</si>
  <si>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</si>
  <si>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</si>
  <si>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</si>
  <si>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</si>
  <si>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</si>
  <si>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</si>
  <si>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</si>
  <si>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</si>
  <si>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</si>
  <si>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</si>
  <si>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</si>
  <si>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</si>
  <si>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</si>
  <si>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</si>
  <si>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</si>
  <si>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</si>
  <si>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</si>
  <si>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</si>
  <si>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</si>
  <si>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</si>
  <si>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</si>
  <si>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</si>
  <si>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</si>
  <si>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</si>
  <si>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</si>
  <si>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</si>
  <si>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</si>
  <si>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</si>
  <si>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</si>
  <si>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</si>
  <si>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</si>
  <si>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</si>
  <si>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</si>
  <si>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</si>
  <si>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</si>
  <si>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</si>
  <si>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</si>
  <si>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</si>
  <si>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</si>
  <si>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</si>
  <si>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</si>
  <si>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</si>
  <si>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</si>
  <si>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</si>
  <si>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</si>
  <si>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</si>
  <si>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</si>
  <si>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</si>
  <si>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</si>
  <si>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</si>
  <si>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</si>
  <si>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</si>
  <si>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</si>
  <si>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</si>
  <si>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</si>
  <si>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</si>
  <si>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</si>
  <si>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</si>
  <si>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</si>
  <si>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</si>
  <si>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</si>
  <si>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</si>
  <si>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</si>
  <si>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</si>
  <si>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</si>
  <si>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</si>
  <si>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</si>
  <si>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</si>
  <si>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</si>
  <si>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</si>
  <si>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</si>
  <si>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</si>
  <si>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</si>
  <si>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</si>
  <si>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</si>
  <si>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</si>
  <si>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</si>
  <si>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</si>
  <si>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</si>
  <si>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</si>
  <si>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</si>
  <si>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</si>
  <si>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</si>
  <si>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</si>
  <si>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</si>
  <si>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</si>
  <si>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</si>
  <si>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</si>
  <si>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</si>
  <si>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</si>
  <si>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</si>
  <si>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</si>
  <si>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</si>
  <si>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</si>
  <si>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</si>
  <si>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</si>
  <si>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</si>
  <si>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</si>
  <si>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</si>
  <si>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</si>
  <si>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</si>
  <si>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</si>
  <si>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</si>
  <si>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</si>
  <si>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</si>
  <si>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</si>
  <si>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</si>
  <si>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</si>
  <si>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</si>
  <si>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</si>
  <si>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</si>
  <si>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</si>
  <si>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</si>
  <si>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</si>
  <si>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</si>
  <si>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</si>
  <si>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</si>
  <si>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</si>
  <si>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</si>
  <si>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</si>
  <si>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</si>
  <si>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</si>
  <si>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</si>
  <si>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</si>
  <si>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</si>
  <si>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</si>
  <si>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</si>
  <si>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</si>
  <si>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</si>
  <si>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</si>
  <si>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</si>
  <si>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</si>
  <si>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</si>
  <si>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</si>
  <si>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</si>
  <si>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</si>
  <si>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</si>
  <si>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</si>
  <si>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</si>
  <si>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</si>
  <si>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</si>
  <si>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</si>
  <si>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</si>
  <si>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</si>
  <si>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</si>
  <si>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</si>
  <si>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</si>
  <si>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</si>
  <si>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</si>
  <si>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</si>
  <si>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</si>
  <si>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</si>
  <si>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</si>
  <si>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</si>
  <si>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</si>
  <si>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</si>
  <si>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</si>
  <si>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</si>
  <si>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</si>
  <si>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</si>
  <si>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</si>
  <si>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</si>
  <si>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</si>
  <si>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</si>
  <si>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</si>
  <si>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</si>
  <si>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</si>
  <si>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</si>
  <si>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</si>
  <si>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</si>
  <si>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</si>
  <si>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</si>
  <si>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</si>
  <si>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</si>
  <si>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</si>
  <si>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</si>
  <si>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</si>
  <si>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</si>
  <si>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</si>
  <si>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</si>
  <si>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</si>
  <si>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</si>
  <si>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</si>
  <si>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</si>
  <si>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</si>
  <si>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</si>
  <si>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</si>
  <si>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</si>
  <si>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</si>
  <si>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</si>
  <si>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</si>
  <si>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</si>
  <si>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</si>
  <si>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</si>
  <si>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</si>
  <si>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</si>
  <si>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</si>
  <si>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</si>
  <si>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</si>
  <si>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</si>
  <si>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</si>
  <si>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</si>
  <si>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</si>
  <si>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</si>
  <si>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</si>
  <si>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</si>
  <si>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</si>
  <si>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</si>
  <si>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</si>
  <si>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</si>
  <si>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</si>
  <si>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</si>
  <si>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</si>
  <si>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</si>
  <si>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</si>
  <si>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</si>
  <si>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</si>
  <si>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</si>
  <si>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</si>
  <si>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</si>
  <si>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</si>
  <si>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</si>
  <si>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</si>
  <si>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</si>
  <si>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</si>
  <si>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</si>
  <si>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</si>
  <si>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</si>
  <si>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</si>
  <si>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</si>
  <si>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</si>
  <si>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</si>
  <si>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</si>
  <si>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</si>
  <si>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</si>
  <si>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</si>
  <si>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</si>
  <si>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</si>
  <si>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</si>
  <si>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</si>
  <si>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</si>
  <si>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</si>
  <si>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</si>
  <si>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</si>
  <si>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</si>
  <si>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</si>
  <si>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</si>
  <si>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</si>
  <si>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</si>
  <si>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</si>
  <si>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</si>
  <si>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</si>
  <si>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</si>
  <si>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</si>
  <si>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</si>
  <si>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</si>
  <si>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</si>
  <si>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</si>
  <si>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</si>
  <si>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</si>
  <si>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</si>
  <si>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</si>
  <si>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</si>
  <si>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</si>
  <si>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</si>
  <si>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</si>
  <si>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</si>
  <si>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</si>
  <si>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</si>
  <si>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</si>
  <si>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</si>
  <si>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</si>
  <si>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</si>
  <si>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</si>
  <si>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</si>
  <si>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</si>
  <si>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</si>
  <si>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</si>
  <si>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</si>
  <si>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</si>
  <si>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</si>
  <si>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</si>
  <si>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</si>
  <si>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</si>
  <si>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</si>
  <si>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</si>
  <si>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</si>
  <si>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</si>
  <si>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</si>
  <si>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</si>
  <si>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</si>
  <si>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</si>
  <si>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</si>
  <si>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</si>
  <si>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</si>
  <si>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</si>
  <si>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</si>
  <si>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</si>
  <si>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</si>
  <si>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</si>
  <si>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</si>
  <si>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</si>
  <si>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</si>
  <si>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</si>
  <si>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</si>
  <si>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</si>
  <si>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</si>
  <si>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</si>
  <si>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</si>
  <si>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</si>
  <si>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</si>
  <si>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</si>
  <si>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</si>
  <si>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</si>
  <si>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</si>
  <si>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</si>
  <si>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</si>
  <si>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</si>
  <si>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</si>
  <si>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</si>
  <si>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</si>
  <si>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</si>
  <si>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</si>
  <si>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</si>
  <si>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</si>
  <si>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</si>
  <si>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</si>
  <si>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</si>
  <si>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</si>
  <si>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</si>
  <si>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</si>
  <si>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</si>
  <si>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</si>
  <si>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</si>
  <si>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</si>
  <si>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</si>
  <si>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</si>
  <si>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</si>
  <si>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</si>
  <si>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</si>
  <si>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</si>
  <si>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</si>
  <si>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</si>
  <si>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</si>
  <si>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</si>
  <si>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</si>
  <si>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</si>
  <si>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</si>
  <si>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</si>
  <si>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</si>
  <si>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</si>
  <si>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</si>
  <si>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</si>
  <si>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</si>
  <si>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</si>
  <si>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</si>
  <si>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</si>
  <si>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</si>
  <si>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</si>
  <si>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</si>
  <si>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</si>
  <si>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</si>
  <si>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</si>
  <si>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</si>
  <si>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</si>
  <si>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</si>
  <si>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</si>
  <si>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</si>
  <si>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</si>
  <si>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</si>
  <si>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</si>
  <si>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</si>
  <si>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</si>
  <si>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</si>
  <si>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</si>
  <si>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</si>
  <si>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</si>
  <si>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</si>
  <si>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</si>
  <si>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</si>
  <si>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</si>
  <si>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</si>
  <si>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</si>
  <si>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</si>
  <si>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</si>
  <si>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</si>
  <si>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</si>
  <si>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</si>
  <si>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</si>
  <si>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</si>
  <si>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</si>
  <si>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</si>
  <si>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</si>
  <si>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</si>
  <si>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</si>
  <si>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</si>
  <si>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</si>
  <si>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</si>
  <si>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</si>
  <si>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</si>
  <si>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</si>
  <si>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</si>
  <si>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</si>
  <si>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</si>
  <si>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</si>
  <si>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</si>
  <si>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</si>
  <si>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</si>
  <si>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</si>
  <si>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</si>
  <si>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</si>
  <si>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</si>
  <si>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</si>
  <si>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</si>
  <si>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</si>
  <si>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</si>
  <si>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</si>
  <si>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</si>
  <si>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</si>
  <si>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</si>
  <si>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</si>
  <si>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</si>
  <si>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</si>
  <si>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</si>
  <si>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</si>
  <si>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</si>
  <si>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</si>
  <si>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</si>
  <si>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</si>
  <si>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</si>
  <si>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</si>
  <si>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</si>
  <si>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</si>
  <si>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</si>
  <si>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</si>
  <si>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</si>
  <si>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</si>
  <si>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</si>
  <si>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</si>
  <si>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</si>
  <si>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</si>
  <si>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</si>
  <si>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</si>
  <si>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</si>
  <si>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</si>
  <si>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</si>
  <si>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</si>
  <si>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</si>
  <si>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</si>
  <si>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</si>
  <si>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</si>
  <si>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</si>
  <si>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</si>
  <si>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</si>
  <si>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</si>
  <si>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</si>
  <si>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</si>
  <si>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</si>
  <si>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</si>
  <si>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</si>
  <si>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</si>
  <si>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</si>
  <si>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</si>
  <si>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</si>
  <si>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</si>
  <si>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</si>
  <si>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</si>
  <si>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</si>
  <si>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</si>
  <si>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</si>
  <si>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</si>
  <si>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</si>
  <si>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</si>
  <si>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</si>
  <si>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</si>
  <si>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</si>
  <si>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</si>
  <si>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</si>
  <si>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</si>
  <si>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</si>
  <si>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</si>
  <si>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</si>
  <si>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</si>
  <si>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</si>
  <si>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</si>
  <si>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</si>
  <si>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</si>
  <si>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</si>
  <si>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</si>
  <si>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</si>
  <si>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</si>
  <si>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</si>
  <si>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</si>
  <si>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</si>
  <si>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</si>
  <si>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</si>
  <si>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</si>
  <si>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</si>
  <si>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</si>
  <si>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</si>
  <si>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</si>
  <si>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</si>
  <si>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</si>
  <si>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</si>
  <si>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</si>
  <si>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</si>
  <si>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</si>
  <si>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</si>
  <si>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</si>
  <si>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</si>
  <si>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</si>
  <si>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</si>
  <si>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</si>
  <si>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</si>
  <si>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</si>
  <si>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</si>
  <si>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</si>
  <si>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</si>
  <si>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</si>
  <si>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</si>
  <si>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</si>
  <si>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</si>
  <si>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</si>
  <si>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</si>
  <si>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</si>
  <si>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</si>
  <si>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</si>
  <si>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</si>
  <si>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</si>
  <si>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</si>
  <si>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</si>
  <si>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</si>
  <si>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</si>
  <si>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</si>
  <si>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</si>
  <si>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</si>
  <si>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</si>
  <si>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</si>
  <si>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</si>
  <si>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</si>
  <si>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</si>
  <si>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</si>
  <si>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</si>
  <si>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</si>
  <si>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</si>
  <si>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</si>
  <si>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</si>
  <si>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</si>
  <si>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</si>
  <si>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</si>
  <si>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</si>
  <si>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</si>
  <si>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</si>
  <si>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</si>
  <si>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</si>
  <si>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</si>
  <si>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</si>
  <si>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</si>
  <si>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</si>
  <si>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</si>
  <si>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</si>
  <si>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</si>
  <si>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</si>
  <si>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</si>
  <si>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</si>
  <si>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</si>
  <si>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</si>
  <si>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</si>
  <si>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</si>
  <si>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</si>
  <si>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</si>
  <si>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</si>
  <si>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</si>
  <si>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</si>
  <si>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</si>
  <si>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</si>
  <si>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</si>
  <si>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</si>
  <si>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</si>
  <si>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</si>
  <si>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</si>
  <si>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</si>
  <si>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</si>
  <si>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</si>
  <si>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</si>
  <si>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</si>
  <si>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</si>
  <si>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</si>
  <si>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</si>
  <si>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</si>
  <si>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</si>
  <si>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</si>
  <si>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</si>
  <si>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</si>
  <si>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</si>
  <si>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</si>
  <si>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</si>
  <si>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</si>
  <si>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</si>
  <si>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</si>
  <si>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</si>
  <si>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</si>
  <si>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</si>
  <si>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</si>
  <si>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</si>
  <si>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</si>
  <si>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</si>
  <si>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</si>
  <si>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</si>
  <si>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</si>
  <si>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</si>
  <si>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</si>
  <si>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</si>
  <si>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</si>
  <si>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</si>
  <si>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</si>
  <si>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</si>
  <si>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</si>
  <si>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</si>
  <si>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</si>
  <si>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</si>
  <si>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</si>
  <si>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</si>
  <si>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</si>
  <si>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</si>
  <si>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</si>
  <si>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</si>
  <si>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</si>
  <si>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</si>
  <si>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</si>
  <si>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</si>
  <si>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</si>
  <si>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</si>
  <si>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</si>
  <si>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</si>
  <si>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</si>
  <si>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</si>
  <si>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</si>
  <si>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</si>
  <si>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</si>
  <si>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</si>
  <si>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</si>
  <si>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</si>
  <si>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</si>
  <si>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</si>
  <si>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</si>
  <si>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</si>
  <si>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</si>
  <si>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</si>
  <si>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</si>
  <si>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</si>
  <si>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</si>
  <si>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</si>
  <si>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</si>
  <si>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</si>
  <si>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</si>
  <si>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</si>
  <si>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</si>
  <si>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</si>
  <si>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</si>
  <si>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</si>
  <si>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</si>
  <si>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</si>
  <si>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</si>
  <si>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</si>
  <si>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</si>
  <si>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</si>
  <si>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</si>
  <si>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</si>
  <si>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</si>
  <si>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</si>
  <si>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</si>
  <si>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</si>
  <si>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</si>
  <si>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</si>
  <si>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</si>
  <si>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</si>
  <si>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</si>
  <si>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</si>
  <si>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</si>
  <si>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</si>
  <si>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</si>
  <si>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</si>
  <si>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</si>
  <si>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</si>
  <si>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</si>
  <si>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</si>
  <si>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</si>
  <si>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</si>
  <si>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</si>
  <si>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</si>
  <si>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</si>
  <si>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</si>
  <si>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</si>
  <si>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</si>
  <si>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</si>
  <si>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</si>
  <si>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</si>
  <si>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</si>
  <si>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</si>
  <si>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</si>
  <si>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</si>
  <si>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</si>
  <si>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</si>
  <si>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</si>
  <si>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</si>
  <si>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</si>
  <si>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</si>
  <si>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</si>
  <si>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</si>
  <si>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</si>
  <si>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</si>
  <si>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</si>
  <si>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</si>
  <si>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</si>
  <si>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</si>
  <si>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</si>
  <si>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</si>
  <si>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</si>
  <si>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</si>
  <si>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</si>
  <si>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</si>
  <si>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</si>
  <si>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</si>
  <si>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</si>
  <si>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</si>
  <si>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</si>
  <si>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</si>
  <si>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</si>
  <si>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</si>
  <si>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</si>
  <si>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</si>
  <si>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</si>
  <si>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</si>
  <si>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</si>
  <si>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</si>
  <si>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</si>
  <si>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</si>
  <si>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</si>
  <si>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</si>
  <si>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</si>
  <si>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</si>
  <si>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</si>
  <si>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</si>
  <si>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</si>
  <si>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</si>
  <si>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</si>
  <si>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</si>
  <si>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</si>
  <si>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</si>
  <si>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</si>
  <si>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</si>
  <si>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</si>
  <si>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</si>
  <si>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</si>
  <si>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</si>
  <si>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</si>
  <si>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</si>
  <si>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</si>
  <si>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</si>
  <si>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</si>
  <si>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</si>
  <si>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</si>
  <si>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</si>
  <si>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</si>
  <si>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</si>
  <si>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</si>
  <si>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</si>
  <si>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</si>
  <si>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</si>
  <si>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</si>
  <si>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</si>
  <si>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</si>
  <si>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</si>
  <si>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</si>
  <si>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</si>
  <si>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</si>
  <si>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</si>
  <si>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</si>
  <si>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</si>
  <si>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</si>
  <si>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</si>
  <si>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</si>
  <si>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</si>
  <si>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</si>
  <si>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</si>
  <si>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</si>
  <si>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</si>
  <si>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</si>
  <si>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</si>
  <si>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</si>
  <si>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</si>
  <si>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</si>
  <si>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</si>
  <si>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</si>
  <si>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</si>
  <si>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</si>
  <si>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</si>
  <si>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</si>
  <si>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</si>
  <si>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</si>
  <si>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</si>
  <si>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</si>
  <si>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</si>
  <si>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</si>
  <si>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</si>
  <si>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</si>
  <si>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</si>
  <si>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</si>
  <si>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</si>
  <si>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</si>
  <si>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</si>
  <si>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</si>
  <si>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</si>
  <si>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</si>
  <si>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</si>
  <si>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</si>
  <si>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</si>
  <si>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</si>
  <si>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</si>
  <si>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</si>
  <si>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</si>
  <si>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</si>
  <si>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</si>
  <si>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</si>
  <si>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</si>
  <si>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</si>
  <si>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</si>
  <si>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</si>
  <si>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</si>
  <si>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</si>
  <si>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</si>
  <si>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</si>
  <si>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</si>
  <si>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</si>
  <si>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</si>
  <si>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</si>
  <si>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</si>
  <si>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</si>
  <si>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</si>
  <si>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</si>
  <si>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</si>
  <si>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</si>
  <si>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</si>
  <si>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</si>
  <si>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</si>
  <si>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</si>
  <si>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</si>
  <si>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</si>
  <si>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</si>
  <si>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</si>
  <si>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</si>
  <si>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</si>
  <si>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</si>
  <si>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</si>
  <si>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</si>
  <si>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</si>
  <si>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</si>
  <si>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</si>
  <si>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</si>
  <si>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</si>
  <si>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</si>
  <si>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</si>
  <si>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</si>
  <si>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</si>
  <si>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</si>
  <si>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</si>
  <si>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</si>
  <si>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</si>
  <si>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</si>
  <si>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</si>
  <si>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</si>
  <si>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</si>
  <si>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</si>
  <si>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</si>
  <si>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</si>
  <si>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</si>
  <si>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</si>
  <si>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</si>
  <si>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</si>
  <si>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</si>
  <si>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</si>
  <si>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</si>
  <si>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</si>
  <si>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</si>
  <si>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</si>
  <si>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</si>
  <si>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</si>
  <si>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</si>
  <si>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</si>
  <si>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</si>
  <si>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</si>
  <si>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</si>
  <si>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</si>
  <si>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</si>
  <si>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</si>
  <si>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</si>
  <si>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</si>
  <si>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</si>
  <si>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</si>
  <si>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</si>
  <si>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</si>
  <si>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</si>
  <si>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</si>
  <si>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</si>
  <si>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</si>
  <si>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</si>
  <si>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</si>
  <si>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</si>
  <si>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</si>
  <si>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</si>
  <si>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</si>
  <si>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</si>
  <si>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</si>
  <si>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</si>
  <si>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</si>
  <si>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</si>
  <si>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</si>
  <si>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</si>
  <si>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</si>
  <si>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</si>
  <si>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</si>
  <si>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</si>
  <si>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</si>
  <si>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</si>
  <si>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</si>
  <si>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</si>
  <si>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</si>
  <si>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</si>
  <si>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</si>
  <si>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</si>
  <si>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</si>
  <si>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</si>
  <si>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</si>
  <si>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</si>
  <si>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</si>
  <si>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</si>
  <si>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</si>
  <si>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</si>
  <si>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</si>
  <si>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</si>
  <si>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</si>
  <si>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</si>
  <si>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</si>
  <si>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</si>
  <si>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</si>
  <si>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</si>
  <si>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</si>
  <si>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</si>
  <si>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</si>
  <si>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</si>
  <si>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</si>
  <si>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</si>
  <si>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</si>
  <si>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</si>
  <si>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</si>
  <si>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</si>
  <si>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</si>
  <si>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</si>
  <si>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</si>
  <si>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</si>
  <si>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</si>
  <si>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</si>
  <si>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</si>
  <si>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</si>
  <si>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</si>
  <si>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</si>
  <si>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</si>
  <si>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</si>
  <si>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</si>
  <si>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</si>
  <si>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</si>
  <si>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</si>
  <si>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</si>
  <si>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</si>
  <si>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</si>
  <si>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</si>
  <si>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</si>
  <si>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</si>
  <si>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</si>
  <si>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</si>
  <si>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</si>
  <si>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</si>
  <si>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</si>
  <si>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</si>
  <si>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</si>
  <si>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</si>
  <si>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</si>
  <si>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</si>
  <si>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</si>
  <si>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</si>
  <si>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</si>
  <si>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</si>
  <si>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</si>
  <si>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</si>
  <si>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</si>
  <si>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</si>
  <si>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</si>
  <si>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</si>
  <si>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</si>
  <si>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</si>
  <si>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</si>
  <si>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</si>
  <si>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</si>
  <si>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</si>
  <si>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</si>
  <si>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</si>
  <si>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</si>
  <si>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</si>
  <si>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</si>
  <si>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</si>
  <si>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</si>
  <si>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</si>
  <si>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</si>
  <si>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</si>
  <si>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</si>
  <si>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</si>
  <si>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</si>
  <si>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</si>
  <si>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</si>
  <si>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</si>
  <si>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</si>
  <si>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</si>
  <si>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</si>
  <si>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</si>
  <si>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</si>
  <si>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</si>
  <si>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</si>
  <si>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</si>
  <si>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</si>
  <si>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</si>
  <si>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</si>
  <si>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</si>
  <si>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</si>
  <si>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</si>
  <si>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</si>
  <si>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</si>
  <si>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</si>
  <si>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</si>
  <si>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</si>
  <si>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</si>
  <si>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</si>
  <si>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</si>
  <si>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</si>
  <si>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</si>
  <si>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</si>
  <si>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</si>
  <si>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</si>
  <si>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</si>
  <si>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</si>
  <si>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</si>
  <si>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</si>
  <si>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</si>
  <si>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</si>
  <si>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</si>
  <si>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</si>
  <si>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</si>
  <si>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</si>
  <si>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</si>
  <si>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</si>
  <si>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</si>
  <si>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</si>
  <si>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</si>
  <si>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</si>
  <si>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</si>
  <si>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</si>
  <si>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</si>
  <si>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</si>
  <si>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</si>
  <si>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</si>
  <si>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</si>
  <si>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</si>
  <si>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</si>
  <si>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</si>
  <si>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</si>
  <si>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</si>
  <si>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</si>
  <si>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</si>
  <si>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</si>
  <si>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</si>
  <si>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</si>
  <si>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</si>
  <si>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</si>
  <si>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</si>
  <si>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</si>
  <si>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</si>
  <si>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</si>
  <si>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</si>
  <si>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</si>
  <si>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</si>
  <si>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</si>
  <si>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</si>
  <si>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</si>
  <si>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</si>
  <si>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</si>
  <si>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</si>
  <si>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</si>
  <si>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</si>
  <si>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</si>
  <si>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</si>
  <si>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</si>
  <si>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</si>
  <si>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</si>
  <si>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</si>
  <si>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</si>
  <si>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</si>
  <si>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</si>
  <si>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</si>
  <si>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</si>
  <si>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</si>
  <si>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</si>
  <si>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</si>
  <si>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</si>
  <si>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</si>
  <si>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</si>
  <si>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</si>
  <si>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</si>
  <si>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</si>
  <si>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</si>
  <si>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</si>
  <si>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</si>
  <si>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</si>
  <si>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</si>
  <si>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</si>
  <si>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</si>
  <si>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</si>
  <si>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</si>
  <si>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</si>
  <si>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</si>
  <si>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</si>
  <si>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</si>
  <si>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</si>
  <si>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</si>
  <si>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</si>
  <si>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</si>
  <si>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</si>
  <si>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</si>
  <si>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</si>
  <si>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</si>
  <si>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</si>
  <si>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</si>
  <si>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</si>
  <si>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</si>
  <si>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</si>
  <si>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</si>
  <si>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</si>
  <si>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</si>
  <si>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</si>
  <si>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</si>
  <si>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</si>
  <si>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</si>
  <si>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</si>
  <si>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</si>
  <si>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</si>
  <si>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</si>
  <si>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</si>
  <si>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</si>
  <si>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</si>
  <si>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</si>
  <si>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</si>
  <si>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</si>
  <si>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</si>
  <si>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</si>
  <si>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</si>
  <si>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</si>
  <si>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</si>
  <si>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</si>
  <si>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</si>
  <si>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</si>
  <si>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</si>
  <si>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</si>
  <si>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</si>
  <si>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</si>
  <si>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</si>
  <si>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</si>
  <si>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</si>
  <si>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</si>
  <si>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</si>
  <si>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</si>
  <si>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</si>
  <si>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</si>
  <si>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</si>
  <si>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</si>
  <si>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</si>
  <si>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</si>
  <si>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</si>
  <si>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</si>
  <si>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</si>
  <si>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</si>
  <si>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</si>
  <si>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</si>
  <si>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</si>
  <si>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</si>
  <si>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</si>
  <si>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</si>
  <si>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</si>
  <si>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</si>
  <si>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</si>
  <si>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</si>
  <si>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</si>
  <si>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</si>
  <si>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</si>
  <si>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</si>
  <si>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</si>
  <si>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</si>
  <si>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</si>
  <si>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</si>
  <si>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</si>
  <si>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</si>
  <si>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</si>
  <si>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</si>
  <si>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</si>
  <si>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</si>
  <si>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</si>
  <si>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</si>
  <si>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</si>
  <si>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</si>
  <si>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</si>
  <si>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</si>
  <si>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</si>
  <si>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</si>
  <si>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</si>
  <si>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</si>
  <si>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</si>
  <si>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</si>
  <si>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</si>
  <si>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</si>
  <si>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</si>
  <si>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</si>
  <si>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</si>
  <si>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</si>
  <si>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</si>
  <si>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</si>
  <si>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</si>
  <si>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</si>
  <si>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</si>
  <si>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</si>
  <si>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</si>
  <si>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</si>
  <si>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</si>
  <si>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</si>
  <si>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</si>
  <si>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</si>
  <si>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</si>
  <si>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</si>
  <si>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</si>
  <si>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</si>
  <si>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</si>
  <si>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</si>
  <si>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</si>
  <si>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</si>
  <si>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</si>
  <si>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</si>
  <si>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</si>
  <si>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</si>
  <si>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</si>
  <si>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</si>
  <si>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</si>
  <si>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</si>
  <si>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</si>
  <si>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</si>
  <si>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</si>
  <si>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</si>
  <si>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</si>
  <si>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</si>
  <si>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</si>
  <si>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</si>
  <si>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</si>
  <si>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</si>
  <si>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</si>
  <si>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</si>
  <si>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</si>
  <si>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</si>
  <si>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</si>
  <si>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</si>
  <si>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</si>
  <si>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</si>
  <si>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</si>
  <si>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</si>
  <si>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</si>
  <si>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</si>
  <si>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</si>
  <si>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</si>
  <si>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</si>
  <si>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</si>
  <si>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</si>
  <si>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</si>
  <si>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</si>
  <si>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</si>
  <si>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</si>
  <si>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</si>
  <si>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</si>
  <si>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</si>
  <si>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</si>
  <si>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</si>
  <si>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</si>
  <si>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</si>
  <si>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</si>
  <si>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</si>
  <si>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</si>
  <si>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</si>
  <si>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</si>
  <si>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</si>
  <si>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</si>
  <si>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</si>
  <si>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</si>
  <si>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</si>
  <si>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</si>
  <si>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</si>
  <si>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</si>
  <si>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</si>
  <si>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</si>
  <si>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</si>
  <si>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</si>
  <si>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</si>
  <si>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</si>
  <si>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</si>
  <si>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</si>
  <si>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</si>
  <si>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</si>
  <si>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</si>
  <si>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</si>
  <si>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</si>
  <si>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</si>
  <si>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</si>
  <si>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</si>
  <si>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</si>
  <si>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</si>
  <si>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</si>
  <si>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</si>
  <si>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</si>
  <si>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</si>
  <si>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</si>
  <si>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</si>
  <si>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</si>
  <si>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</si>
  <si>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</si>
  <si>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</si>
  <si>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</si>
  <si>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</si>
  <si>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</si>
  <si>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</si>
  <si>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</si>
  <si>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</si>
  <si>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</si>
  <si>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</si>
  <si>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</si>
  <si>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</si>
  <si>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</si>
  <si>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</si>
  <si>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</si>
  <si>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</si>
  <si>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</si>
  <si>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</si>
  <si>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</si>
  <si>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</si>
  <si>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</si>
  <si>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</si>
  <si>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</si>
  <si>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</si>
  <si>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</si>
  <si>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</si>
  <si>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</si>
  <si>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</si>
  <si>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</si>
  <si>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</si>
  <si>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</si>
  <si>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</si>
  <si>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</si>
  <si>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</si>
  <si>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</si>
  <si>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</si>
  <si>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</si>
  <si>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</si>
  <si>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</si>
  <si>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</si>
  <si>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</si>
  <si>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</si>
  <si>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</si>
  <si>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</si>
  <si>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</si>
  <si>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</si>
  <si>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</si>
  <si>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</si>
  <si>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</si>
  <si>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</si>
  <si>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</si>
  <si>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</si>
  <si>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</si>
  <si>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</si>
  <si>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</si>
  <si>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</si>
  <si>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</si>
  <si>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</si>
  <si>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</si>
  <si>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</si>
  <si>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</si>
  <si>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</si>
  <si>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</si>
  <si>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</si>
  <si>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</si>
  <si>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</si>
  <si>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</si>
  <si>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</si>
  <si>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</si>
  <si>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</si>
  <si>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</si>
  <si>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</si>
  <si>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</si>
  <si>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</si>
  <si>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</si>
  <si>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</si>
  <si>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</si>
  <si>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</si>
  <si>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</si>
  <si>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</si>
  <si>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</si>
  <si>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</si>
  <si>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</si>
  <si>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</si>
  <si>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</si>
  <si>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</si>
  <si>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</si>
  <si>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</si>
  <si>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</si>
  <si>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</si>
  <si>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</si>
  <si>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</si>
  <si>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</si>
  <si>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</si>
  <si>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</si>
  <si>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</si>
  <si>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</si>
  <si>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</si>
  <si>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</si>
  <si>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</si>
  <si>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</si>
  <si>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</si>
  <si>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</si>
  <si>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</si>
  <si>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</si>
  <si>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</si>
  <si>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</si>
  <si>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</si>
  <si>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</si>
  <si>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</si>
  <si>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</si>
  <si>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</si>
  <si>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</si>
  <si>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</si>
  <si>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</si>
  <si>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</si>
  <si>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</si>
  <si>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</si>
  <si>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</si>
  <si>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</si>
  <si>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</si>
  <si>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</si>
  <si>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</si>
  <si>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</si>
  <si>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</si>
  <si>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</si>
  <si>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</si>
  <si>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</si>
  <si>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</si>
  <si>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</si>
  <si>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</si>
  <si>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</si>
  <si>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</si>
  <si>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</si>
  <si>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</si>
  <si>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</si>
  <si>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</si>
  <si>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</si>
  <si>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</si>
  <si>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</si>
  <si>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</si>
  <si>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</si>
  <si>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</si>
  <si>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</si>
  <si>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</si>
  <si>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</si>
  <si>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</si>
  <si>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</si>
  <si>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</si>
  <si>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</si>
  <si>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</si>
  <si>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</si>
  <si>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</si>
  <si>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</si>
  <si>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</si>
  <si>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</si>
  <si>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</si>
  <si>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</si>
  <si>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</si>
  <si>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</si>
  <si>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</si>
  <si>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</si>
  <si>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</si>
  <si>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</si>
  <si>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</si>
  <si>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</si>
  <si>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</si>
  <si>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</si>
  <si>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</si>
  <si>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</si>
  <si>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</si>
  <si>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</si>
  <si>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</si>
  <si>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</si>
  <si>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</si>
  <si>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</si>
  <si>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</si>
  <si>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</si>
  <si>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</si>
  <si>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</si>
  <si>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</si>
  <si>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</si>
  <si>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</si>
  <si>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</si>
  <si>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</si>
  <si>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</si>
  <si>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</si>
  <si>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</si>
  <si>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</si>
  <si>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</si>
  <si>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</si>
  <si>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</si>
  <si>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</si>
  <si>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</si>
  <si>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</si>
  <si>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</si>
  <si>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</si>
  <si>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</si>
  <si>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</si>
  <si>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</si>
  <si>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</si>
  <si>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</si>
  <si>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</si>
  <si>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</si>
  <si>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</si>
  <si>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</si>
  <si>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</si>
  <si>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</si>
  <si>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</si>
  <si>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</si>
  <si>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</si>
  <si>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</si>
  <si>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</si>
  <si>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</si>
  <si>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</si>
  <si>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</si>
  <si>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</si>
  <si>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</si>
  <si>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</si>
  <si>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</si>
  <si>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</si>
  <si>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</si>
  <si>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</si>
  <si>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</si>
  <si>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</si>
  <si>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</si>
  <si>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</si>
  <si>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</si>
  <si>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</si>
  <si>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</si>
  <si>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</si>
  <si>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</si>
  <si>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</si>
  <si>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</si>
  <si>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</si>
  <si>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</si>
  <si>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</si>
  <si>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</si>
  <si>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</si>
  <si>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</si>
  <si>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</si>
  <si>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</si>
  <si>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</si>
  <si>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</si>
  <si>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</si>
  <si>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</si>
  <si>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</si>
  <si>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</si>
  <si>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</si>
  <si>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</si>
  <si>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</si>
  <si>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</si>
  <si>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</si>
  <si>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</si>
  <si>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</si>
  <si>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</si>
  <si>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</si>
  <si>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</si>
  <si>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</si>
  <si>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</si>
  <si>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</si>
  <si>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</si>
  <si>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</si>
  <si>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</si>
  <si>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</si>
  <si>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</si>
  <si>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</si>
  <si>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</si>
  <si>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</si>
  <si>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</si>
  <si>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</si>
  <si>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</si>
  <si>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</si>
  <si>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</si>
  <si>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</si>
  <si>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</si>
  <si>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</si>
  <si>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</si>
  <si>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</si>
  <si>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</si>
  <si>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</si>
  <si>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</si>
  <si>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</si>
  <si>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</si>
  <si>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</si>
  <si>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</si>
  <si>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</si>
  <si>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</si>
  <si>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</si>
  <si>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</si>
  <si>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</si>
  <si>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</si>
  <si>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</si>
  <si>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</si>
  <si>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</si>
  <si>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</si>
  <si>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</si>
  <si>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</si>
  <si>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</si>
  <si>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</si>
  <si>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</si>
  <si>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</si>
  <si>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</si>
  <si>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</si>
  <si>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</si>
  <si>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</si>
  <si>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</si>
  <si>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</si>
  <si>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</si>
  <si>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</si>
  <si>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</si>
  <si>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</si>
  <si>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</si>
  <si>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</si>
  <si>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</si>
  <si>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</si>
  <si>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</si>
  <si>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</si>
  <si>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</si>
  <si>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</si>
  <si>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</si>
  <si>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</si>
  <si>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</si>
  <si>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</si>
  <si>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</si>
  <si>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</si>
  <si>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</si>
  <si>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</si>
  <si>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</si>
  <si>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</si>
  <si>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</si>
  <si>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</si>
  <si>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</si>
  <si>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</si>
  <si>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</si>
  <si>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</si>
  <si>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</si>
  <si>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</si>
  <si>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</si>
  <si>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</si>
  <si>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</si>
  <si>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</si>
  <si>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</si>
  <si>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</si>
  <si>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</si>
  <si>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</si>
  <si>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</si>
  <si>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</si>
  <si>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</si>
  <si>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</si>
  <si>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</si>
  <si>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</si>
  <si>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</si>
  <si>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</si>
  <si>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</si>
  <si>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</si>
  <si>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</si>
  <si>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</si>
  <si>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</si>
  <si>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</si>
  <si>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</si>
  <si>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</si>
  <si>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</si>
  <si>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</si>
  <si>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</si>
  <si>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</si>
  <si>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</si>
  <si>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</si>
  <si>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</si>
  <si>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</si>
  <si>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</si>
  <si>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</si>
  <si>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</si>
  <si>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</si>
  <si>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</si>
  <si>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</si>
  <si>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</si>
  <si>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</si>
  <si>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</si>
  <si>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</si>
  <si>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</si>
  <si>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</si>
  <si>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</si>
  <si>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</si>
  <si>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</si>
  <si>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</si>
  <si>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</si>
  <si>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</si>
  <si>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</si>
  <si>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</si>
  <si>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</si>
  <si>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</si>
  <si>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</si>
  <si>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</si>
  <si>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</si>
  <si>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</si>
  <si>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</si>
  <si>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</si>
  <si>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</si>
  <si>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</si>
  <si>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</si>
  <si>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</si>
  <si>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</si>
  <si>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</si>
  <si>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</si>
  <si>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</si>
  <si>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</si>
  <si>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</si>
  <si>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</si>
  <si>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</si>
  <si>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</si>
  <si>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</si>
  <si>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</si>
  <si>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</si>
  <si>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</si>
  <si>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</si>
  <si>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</si>
  <si>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</si>
  <si>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</si>
  <si>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</si>
  <si>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</si>
  <si>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</si>
  <si>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</si>
  <si>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</si>
  <si>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</si>
  <si>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</si>
  <si>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</si>
  <si>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</si>
  <si>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</si>
  <si>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</si>
  <si>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</si>
  <si>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</si>
  <si>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</si>
  <si>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</si>
  <si>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</si>
  <si>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</si>
  <si>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</si>
  <si>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</si>
  <si>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</si>
  <si>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</si>
  <si>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</si>
  <si>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</si>
  <si>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</si>
  <si>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</si>
  <si>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</si>
  <si>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</si>
  <si>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</si>
  <si>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</si>
  <si>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</si>
  <si>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</si>
  <si>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</si>
  <si>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</si>
  <si>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</si>
  <si>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</si>
  <si>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</si>
  <si>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</si>
  <si>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</si>
  <si>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</si>
  <si>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</si>
  <si>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</si>
  <si>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</si>
  <si>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</si>
  <si>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</si>
  <si>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</si>
  <si>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</si>
  <si>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</si>
  <si>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</si>
  <si>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</si>
  <si>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</si>
  <si>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</si>
  <si>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</si>
  <si>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</si>
  <si>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</si>
  <si>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</si>
  <si>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</si>
  <si>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</si>
  <si>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</si>
  <si>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</si>
  <si>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</si>
  <si>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</si>
  <si>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</si>
  <si>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</si>
  <si>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</si>
  <si>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</si>
  <si>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</si>
  <si>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</si>
  <si>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</si>
  <si>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</si>
  <si>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</si>
  <si>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</si>
  <si>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</si>
  <si>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</si>
  <si>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</si>
  <si>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</si>
  <si>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</si>
  <si>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</si>
  <si>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</si>
  <si>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</si>
  <si>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</si>
  <si>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</si>
  <si>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</si>
  <si>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</si>
  <si>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</si>
  <si>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</si>
  <si>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</si>
  <si>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</si>
  <si>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</si>
  <si>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</si>
  <si>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</si>
  <si>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</si>
  <si>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</si>
  <si>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</si>
  <si>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</si>
  <si>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</si>
  <si>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</si>
  <si>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</si>
  <si>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</si>
  <si>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</si>
  <si>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</si>
  <si>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</si>
  <si>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</si>
  <si>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</si>
  <si>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</si>
  <si>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</si>
  <si>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</si>
  <si>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</si>
  <si>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</si>
  <si>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</si>
  <si>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</si>
  <si>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</si>
  <si>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</si>
  <si>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</si>
  <si>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</si>
  <si>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</si>
  <si>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</si>
  <si>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</si>
  <si>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</si>
  <si>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</si>
  <si>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</si>
  <si>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</si>
  <si>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</si>
  <si>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</si>
  <si>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</si>
  <si>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</si>
  <si>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</si>
  <si>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</si>
  <si>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</si>
  <si>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</si>
  <si>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</si>
  <si>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</si>
  <si>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</si>
  <si>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</si>
  <si>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</si>
  <si>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</si>
  <si>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</si>
  <si>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</si>
  <si>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</si>
  <si>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</si>
  <si>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</si>
  <si>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</si>
  <si>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</si>
  <si>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</si>
  <si>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</si>
  <si>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</si>
  <si>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</si>
  <si>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</si>
  <si>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</si>
  <si>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</si>
  <si>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</si>
  <si>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</si>
  <si>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</si>
  <si>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</si>
  <si>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</si>
  <si>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</si>
  <si>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</si>
  <si>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</si>
  <si>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</si>
  <si>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</si>
  <si>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</si>
  <si>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</si>
  <si>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</si>
  <si>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</si>
  <si>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</si>
  <si>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</si>
  <si>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</si>
  <si>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</si>
  <si>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</si>
  <si>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</si>
  <si>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</si>
  <si>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</si>
  <si>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</si>
  <si>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</si>
  <si>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</si>
  <si>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</si>
  <si>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</si>
  <si>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</si>
  <si>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</si>
  <si>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</si>
  <si>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</si>
  <si>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</si>
  <si>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</si>
  <si>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</si>
  <si>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</si>
  <si>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</si>
  <si>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</si>
  <si>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</si>
  <si>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</si>
  <si>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</si>
  <si>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</si>
  <si>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</si>
  <si>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</si>
  <si>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</si>
  <si>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</si>
  <si>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</si>
  <si>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</si>
  <si>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</si>
  <si>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</si>
  <si>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</si>
  <si>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</si>
  <si>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</si>
  <si>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</si>
  <si>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</si>
  <si>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</si>
  <si>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</si>
  <si>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</si>
  <si>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</si>
  <si>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</si>
  <si>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</si>
  <si>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</si>
  <si>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</si>
  <si>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</si>
  <si>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</si>
  <si>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</si>
  <si>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</si>
  <si>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</si>
  <si>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</si>
  <si>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</si>
  <si>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</si>
  <si>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</si>
  <si>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</si>
  <si>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</si>
  <si>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</si>
  <si>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</si>
  <si>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</si>
  <si>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</si>
  <si>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</si>
  <si>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</si>
  <si>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</si>
  <si>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</si>
  <si>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</si>
  <si>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</si>
  <si>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</si>
  <si>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</si>
  <si>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</si>
  <si>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</si>
  <si>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</si>
  <si>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</si>
  <si>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</si>
  <si>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</si>
  <si>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</si>
  <si>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</si>
  <si>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</si>
  <si>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</si>
  <si>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</si>
  <si>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</si>
  <si>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</si>
  <si>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</si>
  <si>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</si>
  <si>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</si>
  <si>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</si>
  <si>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</si>
  <si>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</si>
  <si>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</si>
  <si>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</si>
  <si>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</si>
  <si>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</si>
  <si>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</si>
  <si>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</si>
  <si>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</si>
  <si>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</si>
  <si>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</si>
  <si>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</si>
  <si>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</si>
  <si>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</si>
  <si>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</si>
  <si>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</si>
  <si>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</si>
  <si>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</si>
  <si>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</si>
  <si>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</si>
  <si>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</si>
  <si>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</si>
  <si>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</si>
  <si>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</si>
  <si>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</si>
  <si>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</si>
  <si>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</si>
  <si>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</si>
  <si>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</si>
  <si>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</si>
  <si>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</si>
  <si>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</si>
  <si>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</si>
  <si>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</si>
  <si>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</si>
  <si>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</si>
  <si>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</si>
  <si>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</si>
  <si>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</si>
  <si>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</si>
  <si>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</si>
  <si>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</si>
  <si>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</si>
  <si>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</si>
  <si>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</si>
  <si>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</si>
  <si>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</si>
  <si>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</si>
  <si>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</si>
  <si>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</si>
  <si>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</si>
  <si>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</si>
  <si>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</si>
  <si>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</si>
  <si>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</si>
  <si>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</si>
  <si>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</si>
  <si>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</si>
  <si>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</si>
  <si>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</si>
  <si>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</si>
  <si>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</si>
  <si>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</si>
  <si>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</si>
  <si>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</si>
  <si>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</si>
  <si>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</si>
  <si>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</si>
  <si>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</si>
  <si>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</si>
  <si>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</si>
  <si>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</si>
  <si>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</si>
  <si>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</si>
  <si>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</si>
  <si>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</si>
  <si>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</si>
  <si>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</si>
  <si>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</si>
  <si>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</si>
  <si>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</si>
  <si>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</si>
  <si>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</si>
  <si>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</si>
  <si>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</si>
  <si>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</si>
  <si>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</si>
  <si>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</si>
  <si>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</si>
  <si>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</si>
  <si>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</si>
  <si>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</si>
  <si>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</si>
  <si>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</si>
  <si>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</si>
  <si>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</si>
  <si>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</si>
  <si>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</si>
  <si>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</si>
  <si>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</si>
  <si>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</si>
  <si>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</si>
  <si>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</si>
  <si>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</si>
  <si>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</si>
  <si>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</si>
  <si>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</si>
  <si>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</si>
  <si>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</si>
  <si>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</si>
  <si>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</si>
  <si>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</si>
  <si>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</si>
  <si>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</si>
  <si>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</si>
  <si>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</si>
  <si>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</si>
  <si>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</si>
  <si>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</si>
  <si>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</si>
  <si>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</si>
  <si>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</si>
  <si>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</si>
  <si>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</si>
  <si>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</si>
  <si>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</si>
  <si>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</si>
  <si>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</si>
  <si>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</si>
  <si>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</si>
  <si>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</si>
  <si>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</si>
  <si>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</si>
  <si>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</si>
  <si>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</si>
  <si>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</si>
  <si>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</si>
  <si>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</si>
  <si>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</si>
  <si>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</si>
  <si>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</si>
  <si>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</si>
  <si>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</si>
  <si>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</si>
  <si>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</si>
  <si>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</si>
  <si>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</si>
  <si>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</si>
  <si>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</si>
  <si>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</si>
  <si>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</si>
  <si>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</si>
  <si>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</si>
  <si>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</si>
  <si>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</si>
  <si>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</si>
  <si>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</si>
  <si>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</si>
  <si>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</si>
  <si>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</si>
  <si>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</si>
  <si>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</si>
  <si>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</si>
  <si>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</si>
  <si>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</si>
  <si>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</si>
  <si>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</si>
  <si>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</si>
  <si>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</si>
  <si>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</si>
  <si>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</si>
  <si>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</si>
  <si>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</si>
  <si>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</si>
  <si>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</si>
  <si>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</si>
  <si>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</si>
  <si>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</si>
  <si>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</si>
  <si>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</si>
  <si>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</si>
  <si>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</si>
  <si>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</si>
  <si>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</si>
  <si>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</si>
  <si>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</si>
  <si>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</si>
  <si>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</si>
  <si>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</si>
  <si>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</si>
  <si>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</si>
  <si>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</si>
  <si>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</si>
  <si>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</si>
  <si>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</si>
  <si>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</si>
  <si>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</si>
  <si>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</si>
  <si>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</si>
  <si>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</si>
  <si>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</si>
  <si>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</si>
  <si>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</si>
  <si>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</si>
  <si>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</si>
  <si>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</si>
  <si>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</si>
  <si>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</si>
  <si>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</si>
  <si>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</si>
  <si>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</si>
  <si>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</si>
  <si>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</si>
  <si>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</si>
  <si>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</si>
  <si>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</si>
  <si>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</si>
  <si>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</si>
  <si>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</si>
  <si>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</si>
  <si>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</si>
  <si>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</si>
  <si>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</si>
  <si>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</si>
  <si>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</si>
  <si>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</si>
  <si>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</si>
  <si>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</si>
  <si>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</si>
  <si>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</si>
  <si>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</si>
  <si>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</si>
  <si>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</si>
  <si>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</si>
  <si>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</si>
  <si>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</si>
  <si>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</si>
  <si>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</si>
  <si>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</si>
  <si>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</si>
  <si>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</si>
  <si>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</si>
  <si>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</si>
  <si>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</si>
  <si>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</si>
  <si>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</si>
  <si>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</si>
  <si>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</si>
  <si>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</si>
  <si>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</si>
  <si>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</si>
  <si>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</si>
  <si>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</si>
  <si>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</si>
  <si>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</si>
  <si>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</si>
  <si>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</si>
  <si>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</si>
  <si>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</si>
  <si>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</si>
  <si>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</si>
  <si>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</si>
  <si>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</si>
  <si>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</si>
  <si>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</si>
  <si>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</si>
  <si>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</si>
  <si>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</si>
  <si>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</si>
  <si>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</si>
  <si>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</si>
  <si>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</si>
  <si>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</si>
  <si>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</si>
  <si>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</si>
  <si>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</si>
  <si>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</si>
  <si>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</si>
  <si>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</si>
  <si>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</si>
  <si>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</si>
  <si>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</si>
  <si>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</si>
  <si>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</si>
  <si>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</si>
  <si>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</si>
  <si>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</si>
  <si>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</si>
  <si>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</si>
  <si>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</si>
  <si>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</si>
  <si>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</si>
  <si>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</si>
  <si>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</si>
  <si>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</si>
  <si>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</si>
  <si>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</si>
  <si>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</si>
  <si>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</si>
  <si>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</si>
  <si>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</si>
  <si>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</si>
  <si>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</si>
  <si>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</si>
  <si>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</si>
  <si>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</si>
  <si>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</si>
  <si>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</si>
  <si>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</si>
  <si>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</si>
  <si>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</si>
  <si>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</si>
  <si>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</si>
  <si>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</si>
  <si>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</si>
  <si>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</si>
  <si>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</si>
  <si>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</si>
  <si>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</si>
  <si>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</si>
  <si>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</si>
  <si>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</si>
  <si>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</si>
  <si>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</si>
  <si>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</si>
  <si>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</si>
  <si>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</si>
  <si>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</si>
  <si>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</si>
  <si>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</si>
  <si>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</si>
  <si>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</si>
  <si>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</si>
  <si>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</si>
  <si>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</si>
  <si>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</si>
  <si>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</si>
  <si>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</si>
  <si>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</si>
  <si>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</si>
  <si>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</si>
  <si>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</si>
  <si>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</si>
  <si>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</si>
  <si>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</si>
  <si>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</si>
  <si>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</si>
  <si>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</si>
  <si>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</si>
  <si>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</si>
  <si>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</si>
  <si>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</si>
  <si>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</si>
  <si>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</si>
  <si>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</si>
  <si>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</si>
  <si>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</si>
  <si>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</si>
  <si>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</si>
  <si>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</si>
  <si>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</si>
  <si>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</si>
  <si>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</si>
  <si>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</si>
  <si>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</si>
  <si>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</si>
  <si>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</si>
  <si>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</si>
  <si>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</si>
  <si>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</si>
  <si>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</si>
  <si>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</si>
  <si>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</si>
  <si>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</si>
  <si>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</si>
  <si>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</si>
  <si>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</si>
  <si>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</si>
  <si>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</si>
  <si>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</si>
  <si>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</si>
  <si>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</si>
  <si>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</si>
  <si>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</si>
  <si>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</si>
  <si>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</si>
  <si>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</si>
  <si>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</si>
  <si>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</si>
  <si>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</si>
  <si>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</si>
  <si>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</si>
  <si>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</si>
  <si>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</si>
  <si>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</si>
  <si>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</si>
  <si>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</si>
  <si>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</si>
  <si>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</si>
  <si>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</si>
  <si>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</si>
  <si>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</si>
  <si>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</si>
  <si>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</si>
  <si>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</si>
  <si>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</si>
  <si>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</si>
  <si>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</si>
  <si>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</si>
  <si>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</si>
  <si>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</si>
  <si>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</si>
  <si>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</si>
  <si>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</si>
  <si>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</si>
  <si>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</si>
  <si>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</si>
  <si>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</si>
  <si>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</si>
  <si>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</si>
  <si>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</si>
  <si>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</si>
  <si>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</si>
  <si>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</si>
  <si>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</si>
  <si>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</si>
  <si>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</si>
  <si>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</si>
  <si>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</si>
  <si>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</si>
  <si>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</si>
  <si>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</si>
  <si>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</si>
  <si>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</si>
  <si>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</si>
  <si>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</si>
  <si>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</si>
  <si>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</si>
  <si>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</si>
  <si>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</si>
  <si>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</si>
  <si>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</si>
  <si>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</si>
  <si>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</si>
  <si>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</si>
  <si>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</si>
  <si>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</si>
  <si>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</si>
  <si>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</si>
  <si>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</si>
  <si>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</si>
  <si>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</si>
  <si>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</si>
  <si>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</si>
  <si>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</si>
  <si>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</si>
  <si>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</si>
  <si>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</si>
  <si>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</si>
  <si>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</si>
  <si>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</si>
  <si>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</si>
  <si>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</si>
  <si>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</si>
  <si>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</si>
  <si>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</si>
  <si>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</si>
  <si>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</si>
  <si>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</si>
  <si>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</si>
  <si>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</si>
  <si>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</si>
  <si>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</si>
  <si>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</si>
  <si>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</si>
  <si>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</si>
  <si>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</si>
  <si>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</si>
  <si>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</si>
  <si>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</si>
  <si>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</si>
  <si>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</si>
  <si>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</si>
  <si>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</si>
  <si>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</si>
  <si>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</si>
  <si>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</si>
  <si>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</si>
  <si>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</si>
  <si>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</si>
  <si>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</si>
  <si>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</si>
  <si>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</si>
  <si>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</si>
  <si>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</si>
  <si>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</si>
  <si>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</si>
  <si>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</si>
  <si>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</si>
  <si>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</si>
  <si>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</si>
  <si>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</si>
  <si>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</si>
  <si>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</si>
  <si>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</si>
  <si>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</si>
  <si>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</si>
  <si>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</si>
  <si>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</si>
  <si>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</si>
  <si>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</si>
  <si>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</si>
  <si>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</si>
  <si>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</si>
  <si>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</si>
  <si>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</si>
  <si>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</si>
  <si>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</si>
  <si>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</si>
  <si>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</si>
  <si>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</si>
  <si>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</si>
  <si>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</si>
  <si>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</si>
  <si>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</si>
  <si>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</si>
  <si>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</si>
  <si>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</si>
  <si>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</si>
  <si>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</si>
  <si>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</si>
  <si>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</si>
  <si>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</si>
  <si>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</si>
  <si>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</si>
  <si>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</si>
  <si>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</si>
  <si>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</si>
  <si>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</si>
  <si>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</si>
  <si>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</si>
  <si>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</si>
  <si>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</si>
  <si>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</si>
  <si>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</si>
  <si>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</si>
  <si>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</si>
  <si>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</si>
  <si>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</si>
  <si>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</si>
  <si>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</si>
  <si>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</si>
  <si>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</si>
  <si>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</si>
  <si>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</si>
  <si>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</si>
  <si>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</si>
  <si>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</si>
  <si>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</si>
  <si>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</si>
  <si>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</si>
  <si>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</si>
  <si>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</si>
  <si>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</si>
  <si>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</si>
  <si>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</si>
  <si>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</si>
  <si>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</si>
  <si>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</si>
  <si>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</si>
  <si>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</si>
  <si>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</si>
  <si>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</si>
  <si>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</si>
  <si>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</si>
  <si>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</si>
  <si>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</si>
  <si>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</si>
  <si>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</si>
  <si>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</si>
  <si>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</si>
  <si>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</si>
  <si>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</si>
  <si>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</si>
  <si>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</si>
  <si>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</si>
  <si>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</si>
  <si>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</si>
  <si>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</si>
  <si>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</si>
  <si>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</si>
  <si>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</si>
  <si>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</si>
  <si>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</si>
  <si>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</si>
  <si>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</si>
  <si>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</si>
  <si>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</si>
  <si>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</si>
  <si>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</si>
  <si>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</si>
  <si>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</si>
  <si>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</si>
  <si>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</si>
  <si>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</si>
  <si>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</si>
  <si>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</si>
  <si>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</si>
  <si>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</si>
  <si>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</si>
  <si>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</si>
  <si>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</si>
  <si>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</si>
  <si>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</si>
  <si>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</si>
  <si>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</si>
  <si>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</si>
  <si>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</si>
  <si>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</si>
  <si>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</si>
  <si>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</si>
  <si>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</si>
  <si>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</si>
  <si>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</si>
  <si>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</si>
  <si>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</si>
  <si>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</si>
  <si>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</si>
  <si>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</si>
  <si>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</si>
  <si>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</si>
  <si>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</si>
  <si>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</si>
  <si>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</si>
  <si>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</si>
  <si>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</si>
  <si>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</si>
  <si>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</si>
  <si>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</si>
  <si>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</si>
  <si>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</si>
  <si>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</si>
  <si>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</si>
  <si>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</si>
  <si>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</si>
  <si>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</si>
  <si>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</si>
  <si>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</si>
  <si>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</si>
  <si>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</si>
  <si>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</si>
  <si>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</si>
  <si>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</si>
  <si>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</si>
  <si>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</si>
  <si>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</si>
  <si>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</si>
  <si>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</si>
  <si>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</si>
  <si>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</si>
  <si>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</si>
  <si>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</si>
  <si>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</si>
  <si>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</si>
  <si>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</si>
  <si>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</si>
  <si>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</si>
  <si>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</si>
  <si>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</si>
  <si>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</si>
  <si>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</si>
  <si>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</si>
  <si>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</si>
  <si>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</si>
  <si>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</si>
  <si>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</si>
  <si>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</si>
  <si>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</si>
  <si>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</si>
  <si>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</si>
  <si>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</si>
  <si>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</si>
  <si>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</si>
  <si>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</si>
  <si>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</si>
  <si>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</si>
  <si>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</si>
  <si>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</si>
  <si>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</si>
  <si>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</si>
  <si>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</si>
  <si>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</si>
  <si>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</si>
  <si>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</si>
  <si>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</si>
  <si>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</si>
  <si>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</si>
  <si>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</si>
  <si>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</si>
  <si>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</si>
  <si>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</si>
  <si>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</si>
  <si>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</si>
  <si>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</si>
  <si>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</si>
  <si>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</si>
  <si>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</si>
  <si>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</si>
  <si>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</si>
  <si>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</si>
  <si>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</si>
  <si>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</si>
  <si>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</si>
  <si>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</si>
  <si>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</si>
  <si>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</si>
  <si>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</si>
  <si>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</si>
  <si>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</si>
  <si>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</si>
  <si>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</si>
  <si>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</si>
  <si>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</si>
  <si>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</si>
  <si>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</si>
  <si>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</si>
  <si>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</si>
  <si>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</si>
  <si>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</si>
  <si>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</si>
  <si>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</si>
  <si>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</si>
  <si>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</si>
  <si>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</si>
  <si>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</si>
  <si>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</si>
  <si>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</si>
  <si>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</si>
  <si>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</si>
  <si>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</si>
  <si>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</si>
  <si>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</si>
  <si>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</si>
  <si>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</si>
  <si>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</si>
  <si>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</si>
  <si>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</si>
  <si>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</si>
  <si>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</si>
  <si>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</si>
  <si>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</si>
  <si>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</si>
  <si>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</si>
  <si>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</si>
  <si>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</si>
  <si>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</si>
  <si>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</si>
  <si>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</si>
  <si>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</si>
  <si>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</si>
  <si>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</si>
  <si>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</si>
  <si>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</si>
  <si>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</si>
  <si>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</si>
  <si>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</si>
  <si>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</si>
  <si>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</si>
  <si>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</si>
  <si>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</si>
  <si>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</si>
  <si>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</si>
  <si>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</si>
  <si>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</si>
  <si>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</si>
  <si>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</si>
  <si>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</si>
  <si>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</si>
  <si>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</si>
  <si>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</si>
  <si>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</si>
  <si>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</si>
  <si>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</si>
  <si>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</si>
  <si>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</si>
  <si>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</si>
  <si>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</si>
  <si>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</si>
  <si>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</si>
  <si>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</si>
  <si>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</si>
  <si>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</si>
  <si>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</si>
  <si>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</si>
  <si>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</si>
  <si>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</si>
  <si>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</si>
  <si>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</si>
  <si>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</si>
  <si>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</si>
  <si>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</si>
  <si>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</si>
  <si>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</si>
  <si>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</si>
  <si>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</si>
  <si>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</si>
  <si>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</si>
  <si>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</si>
  <si>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</si>
  <si>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</si>
  <si>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</si>
  <si>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</si>
  <si>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</si>
  <si>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</si>
  <si>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</si>
  <si>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</si>
  <si>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</si>
  <si>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</si>
  <si>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</si>
  <si>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</si>
  <si>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</si>
  <si>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</si>
  <si>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</si>
  <si>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</si>
  <si>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</si>
  <si>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</si>
  <si>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</si>
  <si>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</si>
  <si>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</si>
  <si>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</si>
  <si>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</si>
  <si>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</si>
  <si>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</si>
  <si>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</si>
  <si>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</si>
  <si>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</si>
  <si>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</si>
  <si>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</si>
  <si>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</si>
  <si>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</si>
  <si>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</si>
  <si>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</si>
  <si>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</si>
  <si>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</si>
  <si>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</si>
  <si>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</si>
  <si>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</si>
  <si>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</si>
  <si>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</si>
  <si>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</si>
  <si>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</si>
  <si>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</si>
  <si>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</si>
  <si>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</si>
  <si>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</si>
  <si>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</si>
  <si>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</si>
  <si>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</si>
  <si>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</si>
  <si>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</si>
  <si>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</si>
  <si>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</si>
  <si>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</si>
  <si>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</si>
  <si>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</si>
  <si>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</si>
  <si>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</si>
  <si>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</si>
  <si>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</si>
  <si>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</si>
  <si>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</si>
  <si>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</si>
  <si>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</si>
  <si>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</si>
  <si>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</si>
  <si>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</si>
  <si>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</si>
  <si>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</si>
  <si>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</si>
  <si>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</si>
  <si>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</si>
  <si>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</si>
  <si>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</si>
  <si>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</si>
  <si>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</si>
  <si>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</si>
  <si>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</si>
  <si>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</si>
  <si>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</si>
  <si>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</si>
  <si>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</si>
  <si>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</si>
  <si>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</si>
  <si>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</si>
  <si>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</si>
  <si>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</si>
  <si>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</si>
  <si>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</si>
  <si>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</si>
  <si>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</si>
  <si>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</si>
  <si>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</si>
  <si>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</si>
  <si>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</si>
  <si>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</si>
  <si>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</si>
  <si>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</si>
  <si>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</si>
  <si>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</si>
  <si>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</si>
  <si>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</si>
  <si>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</si>
  <si>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</si>
  <si>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</si>
  <si>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</si>
  <si>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</si>
  <si>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</si>
  <si>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</si>
  <si>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</si>
  <si>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</si>
  <si>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</si>
  <si>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</si>
  <si>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</si>
  <si>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</si>
  <si>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</si>
  <si>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</si>
  <si>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</si>
  <si>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</si>
  <si>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</si>
  <si>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</si>
  <si>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</si>
  <si>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</si>
  <si>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</si>
  <si>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</si>
  <si>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</si>
  <si>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</si>
  <si>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</si>
  <si>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</si>
  <si>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</si>
  <si>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</si>
  <si>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</si>
  <si>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</si>
  <si>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</si>
  <si>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</si>
  <si>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</si>
  <si>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</si>
  <si>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</si>
  <si>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</si>
  <si>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</si>
  <si>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</si>
  <si>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</si>
  <si>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</si>
  <si>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</si>
  <si>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</si>
  <si>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</si>
  <si>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</si>
  <si>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</si>
  <si>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</si>
  <si>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</si>
  <si>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</si>
  <si>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</si>
  <si>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</si>
  <si>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</si>
  <si>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</si>
  <si>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</si>
  <si>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</si>
  <si>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</si>
  <si>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</si>
  <si>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</si>
  <si>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</si>
  <si>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</si>
  <si>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</si>
  <si>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</si>
  <si>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</si>
  <si>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</si>
  <si>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</si>
  <si>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</si>
  <si>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</si>
  <si>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</si>
  <si>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</si>
  <si>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</si>
  <si>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</si>
  <si>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</si>
  <si>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</si>
  <si>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</si>
  <si>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</si>
  <si>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</si>
  <si>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</si>
  <si>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</si>
  <si>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</si>
  <si>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</si>
  <si>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</si>
  <si>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</si>
  <si>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</si>
  <si>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</si>
  <si>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</si>
  <si>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</si>
  <si>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</si>
  <si>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</si>
  <si>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</si>
  <si>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</si>
  <si>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</si>
  <si>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</si>
  <si>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</si>
  <si>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</si>
  <si>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</si>
  <si>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</si>
  <si>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</si>
  <si>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</si>
  <si>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</si>
  <si>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</si>
  <si>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</si>
  <si>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</si>
  <si>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</si>
  <si>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</si>
  <si>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</si>
  <si>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</si>
  <si>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</si>
  <si>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</si>
  <si>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</si>
  <si>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</si>
  <si>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</si>
  <si>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</si>
  <si>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</si>
  <si>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</si>
  <si>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</si>
  <si>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</si>
  <si>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</si>
  <si>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</si>
  <si>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</si>
  <si>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</si>
  <si>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</si>
  <si>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</si>
  <si>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</si>
  <si>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</si>
  <si>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</si>
  <si>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</si>
  <si>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</si>
  <si>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</si>
  <si>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</si>
  <si>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</si>
  <si>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</si>
  <si>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</si>
  <si>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</si>
  <si>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</si>
  <si>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</si>
  <si>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</si>
  <si>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</si>
  <si>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</si>
  <si>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</si>
  <si>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</si>
  <si>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</si>
  <si>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</si>
  <si>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</si>
  <si>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</si>
  <si>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</si>
  <si>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</si>
  <si>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</si>
  <si>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</si>
  <si>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</si>
  <si>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</si>
  <si>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</si>
  <si>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</si>
  <si>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</si>
  <si>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</si>
  <si>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</si>
  <si>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</si>
  <si>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</si>
  <si>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</si>
  <si>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</si>
  <si>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</si>
  <si>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</si>
  <si>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</si>
  <si>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</si>
  <si>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</si>
  <si>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</si>
  <si>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</si>
  <si>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</si>
  <si>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</si>
  <si>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</si>
  <si>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</si>
  <si>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</si>
  <si>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</si>
  <si>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</si>
  <si>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</si>
  <si>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</si>
  <si>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</si>
  <si>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</si>
  <si>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</si>
  <si>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</si>
  <si>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</si>
  <si>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</si>
  <si>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</si>
  <si>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</si>
  <si>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</si>
  <si>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</si>
  <si>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</si>
  <si>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</si>
  <si>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</si>
  <si>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</si>
  <si>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</si>
  <si>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</si>
  <si>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</si>
  <si>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</si>
  <si>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</si>
  <si>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</si>
  <si>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</si>
  <si>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</si>
  <si>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</si>
  <si>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</si>
  <si>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</si>
  <si>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</si>
  <si>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</si>
  <si>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</si>
  <si>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</si>
  <si>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</si>
  <si>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</si>
  <si>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</si>
  <si>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</si>
  <si>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</si>
  <si>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</si>
  <si>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</si>
  <si>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</si>
  <si>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</si>
  <si>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</si>
  <si>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</si>
  <si>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</si>
  <si>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</si>
  <si>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</si>
  <si>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</si>
  <si>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</si>
  <si>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</si>
  <si>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</si>
  <si>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</si>
  <si>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</si>
  <si>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</si>
  <si>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</si>
  <si>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</si>
  <si>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</si>
  <si>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</si>
  <si>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</si>
  <si>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</si>
  <si>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</si>
  <si>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</si>
  <si>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</si>
  <si>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</si>
  <si>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</si>
  <si>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</si>
  <si>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</si>
  <si>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</si>
  <si>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</si>
  <si>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</si>
  <si>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</si>
  <si>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</si>
  <si>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</si>
  <si>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</si>
  <si>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</si>
  <si>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</si>
  <si>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</si>
  <si>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</si>
  <si>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</si>
  <si>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</si>
  <si>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</si>
  <si>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</si>
  <si>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</si>
  <si>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</si>
  <si>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</si>
  <si>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</si>
  <si>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</si>
  <si>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</si>
  <si>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</si>
  <si>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</si>
  <si>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</si>
  <si>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</si>
  <si>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</si>
  <si>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</si>
  <si>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</si>
  <si>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</si>
  <si>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</si>
  <si>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</si>
  <si>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</si>
  <si>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</si>
  <si>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</si>
  <si>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</si>
  <si>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</si>
  <si>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</si>
  <si>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</si>
  <si>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</si>
  <si>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</si>
  <si>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</si>
  <si>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</si>
  <si>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</si>
  <si>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</si>
  <si>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</si>
  <si>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</si>
  <si>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</si>
  <si>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</si>
  <si>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</si>
  <si>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</si>
  <si>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</si>
  <si>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</si>
  <si>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</si>
  <si>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</si>
  <si>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</si>
  <si>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</si>
  <si>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</si>
  <si>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</si>
  <si>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</si>
  <si>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</si>
  <si>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</si>
  <si>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</si>
  <si>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</si>
  <si>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</si>
  <si>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</si>
  <si>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</si>
  <si>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</si>
  <si>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</si>
  <si>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</si>
  <si>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</si>
  <si>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</si>
  <si>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</si>
  <si>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</si>
  <si>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</si>
  <si>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</si>
  <si>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</si>
  <si>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</si>
  <si>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</si>
  <si>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</si>
  <si>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</si>
  <si>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</si>
  <si>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</si>
  <si>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</si>
  <si>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</si>
  <si>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</si>
  <si>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</si>
  <si>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</si>
  <si>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</si>
  <si>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</si>
  <si>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</si>
  <si>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</si>
  <si>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</si>
  <si>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</si>
  <si>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</si>
  <si>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</si>
  <si>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</si>
  <si>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</si>
  <si>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</si>
  <si>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</si>
  <si>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</si>
  <si>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</si>
  <si>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</si>
  <si>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</si>
  <si>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</si>
  <si>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</si>
  <si>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</si>
  <si>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</si>
  <si>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</si>
  <si>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</si>
  <si>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</si>
  <si>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</si>
  <si>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</si>
  <si>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</si>
  <si>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</si>
  <si>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</si>
  <si>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</si>
  <si>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</si>
  <si>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</si>
  <si>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</si>
  <si>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</si>
  <si>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</si>
  <si>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</si>
  <si>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</si>
  <si>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</si>
  <si>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</si>
  <si>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</si>
  <si>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</si>
  <si>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</si>
  <si>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</si>
  <si>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</si>
  <si>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</si>
  <si>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</si>
  <si>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</si>
  <si>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</si>
  <si>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</si>
  <si>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</si>
  <si>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</si>
  <si>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</si>
  <si>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</si>
  <si>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</si>
  <si>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</si>
  <si>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</si>
  <si>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</si>
  <si>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</si>
  <si>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</si>
  <si>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</si>
  <si>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</si>
  <si>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</si>
  <si>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</si>
  <si>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</si>
  <si>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</si>
  <si>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</si>
  <si>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</si>
  <si>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</si>
  <si>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</si>
  <si>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</si>
  <si>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</si>
  <si>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</si>
  <si>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</si>
  <si>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</si>
  <si>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</si>
  <si>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</si>
  <si>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</si>
  <si>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</si>
  <si>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</si>
  <si>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</si>
  <si>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</si>
  <si>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</si>
  <si>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</si>
  <si>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</si>
  <si>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</si>
  <si>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</si>
  <si>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</si>
  <si>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</si>
  <si>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</si>
  <si>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</si>
  <si>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</si>
  <si>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</si>
  <si>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</si>
  <si>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</si>
  <si>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</si>
  <si>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</si>
  <si>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</si>
  <si>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</si>
  <si>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</si>
  <si>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</si>
  <si>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</si>
  <si>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</si>
  <si>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</si>
  <si>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</si>
  <si>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</si>
  <si>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</si>
  <si>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</si>
  <si>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</si>
  <si>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</si>
  <si>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</si>
  <si>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</si>
  <si>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</si>
  <si>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</si>
  <si>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</si>
  <si>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</si>
  <si>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</si>
  <si>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</si>
  <si>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</si>
  <si>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</si>
  <si>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</si>
  <si>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</si>
  <si>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</si>
  <si>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</si>
  <si>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</si>
  <si>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</si>
  <si>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</si>
  <si>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</si>
  <si>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</si>
  <si>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</si>
  <si>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</si>
  <si>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</si>
  <si>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</si>
  <si>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</si>
  <si>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</si>
  <si>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</si>
  <si>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</si>
  <si>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</si>
  <si>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</si>
  <si>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</si>
  <si>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</si>
  <si>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</si>
  <si>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</si>
  <si>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</si>
  <si>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</si>
  <si>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</si>
  <si>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</si>
  <si>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</si>
  <si>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</si>
  <si>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</si>
  <si>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</si>
  <si>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</si>
  <si>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</si>
  <si>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</si>
  <si>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</si>
  <si>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</si>
  <si>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</si>
  <si>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</si>
  <si>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</si>
  <si>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</si>
  <si>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</si>
  <si>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</si>
  <si>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</si>
  <si>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</si>
  <si>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</si>
  <si>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</si>
  <si>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</si>
  <si>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</si>
  <si>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</si>
  <si>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</si>
  <si>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</si>
  <si>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</si>
  <si>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</si>
  <si>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</si>
  <si>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</si>
  <si>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</si>
  <si>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</si>
  <si>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</si>
  <si>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</si>
  <si>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</si>
  <si>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</si>
  <si>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</si>
  <si>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</si>
  <si>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</si>
  <si>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</si>
  <si>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</si>
  <si>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</si>
  <si>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</si>
  <si>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</si>
  <si>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</si>
  <si>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</si>
  <si>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</si>
  <si>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</si>
  <si>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</si>
  <si>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</si>
  <si>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</si>
  <si>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</si>
  <si>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</si>
  <si>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</si>
  <si>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</si>
  <si>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</si>
  <si>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</si>
  <si>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</si>
  <si>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</si>
  <si>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</si>
  <si>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</si>
  <si>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</si>
  <si>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</si>
  <si>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</si>
  <si>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</si>
  <si>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</si>
  <si>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</si>
  <si>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</si>
  <si>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</si>
  <si>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</si>
  <si>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</si>
  <si>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</si>
  <si>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</si>
  <si>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</si>
  <si>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</si>
  <si>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</si>
  <si>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</si>
  <si>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</si>
  <si>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</si>
  <si>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</si>
  <si>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</si>
  <si>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</si>
  <si>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</si>
  <si>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</si>
  <si>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</si>
  <si>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</si>
  <si>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</si>
  <si>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</si>
  <si>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</si>
  <si>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</si>
  <si>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</si>
  <si>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</si>
  <si>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</si>
  <si>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</si>
  <si>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</si>
  <si>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</si>
  <si>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</si>
  <si>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</si>
  <si>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</si>
  <si>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</si>
  <si>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</si>
  <si>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</si>
  <si>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</si>
  <si>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</si>
  <si>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</si>
  <si>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</si>
  <si>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</si>
  <si>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</si>
  <si>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</si>
  <si>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</si>
  <si>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</si>
  <si>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</si>
  <si>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</si>
  <si>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</si>
  <si>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</si>
  <si>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</si>
  <si>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</si>
  <si>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</si>
  <si>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</si>
  <si>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</si>
  <si>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</si>
  <si>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</si>
  <si>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</si>
  <si>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</si>
  <si>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</si>
  <si>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</si>
  <si>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</si>
  <si>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</si>
  <si>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</si>
  <si>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</si>
  <si>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</si>
  <si>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</si>
  <si>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</si>
  <si>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</si>
  <si>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</si>
  <si>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</si>
  <si>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</si>
  <si>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</si>
  <si>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</si>
  <si>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</si>
  <si>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</si>
  <si>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</si>
  <si>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</si>
  <si>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</si>
  <si>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</si>
  <si>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</si>
  <si>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</si>
  <si>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</si>
  <si>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</si>
  <si>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</si>
  <si>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</si>
  <si>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</si>
  <si>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</si>
  <si>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</si>
  <si>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</si>
  <si>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</si>
  <si>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</si>
  <si>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</si>
  <si>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</si>
  <si>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</si>
  <si>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</si>
  <si>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</si>
  <si>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</si>
  <si>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</si>
  <si>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</si>
  <si>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</si>
  <si>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</si>
  <si>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</si>
  <si>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</si>
  <si>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</si>
  <si>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</si>
  <si>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</si>
  <si>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</si>
  <si>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</si>
  <si>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</si>
  <si>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</si>
  <si>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</si>
  <si>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</si>
  <si>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</si>
  <si>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</si>
  <si>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</si>
  <si>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</si>
  <si>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</si>
  <si>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</si>
  <si>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</si>
  <si>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</si>
  <si>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</si>
  <si>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</si>
  <si>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</si>
  <si>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</si>
  <si>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</si>
  <si>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</si>
  <si>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</si>
  <si>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</si>
  <si>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</si>
  <si>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</si>
  <si>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</si>
  <si>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</si>
  <si>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</si>
  <si>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</si>
  <si>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</si>
  <si>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</si>
  <si>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</si>
  <si>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</si>
  <si>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</si>
  <si>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</si>
  <si>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</si>
  <si>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</si>
  <si>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</si>
  <si>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</si>
  <si>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</si>
  <si>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</si>
  <si>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</si>
  <si>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</si>
  <si>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</si>
  <si>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</si>
  <si>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</si>
  <si>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</si>
  <si>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</si>
  <si>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</si>
  <si>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</si>
  <si>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</si>
  <si>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</si>
  <si>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</si>
  <si>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</si>
  <si>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</si>
  <si>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</si>
  <si>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</si>
  <si>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</si>
  <si>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</si>
  <si>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</si>
  <si>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</si>
  <si>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</si>
  <si>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</si>
  <si>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</si>
  <si>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</si>
  <si>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</si>
  <si>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</si>
  <si>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</si>
  <si>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</si>
  <si>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</si>
  <si>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</si>
  <si>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</si>
  <si>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</si>
  <si>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</si>
  <si>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</si>
  <si>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</si>
  <si>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</si>
  <si>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</si>
  <si>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</si>
  <si>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</si>
  <si>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</si>
  <si>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</si>
  <si>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</si>
  <si>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</si>
  <si>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</si>
  <si>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</si>
  <si>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</si>
  <si>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</si>
  <si>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</si>
  <si>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</si>
  <si>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</si>
  <si>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</si>
  <si>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</si>
  <si>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</si>
  <si>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</si>
  <si>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</si>
  <si>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</si>
  <si>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</si>
  <si>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</si>
  <si>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</si>
  <si>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</si>
  <si>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</si>
  <si>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</si>
  <si>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</si>
  <si>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</si>
  <si>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</si>
  <si>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</si>
  <si>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</si>
  <si>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</si>
  <si>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</si>
  <si>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</si>
  <si>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</si>
  <si>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</si>
  <si>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</si>
  <si>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</si>
  <si>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</si>
  <si>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</si>
  <si>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</si>
  <si>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</si>
  <si>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</si>
  <si>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</si>
  <si>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</si>
  <si>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</si>
  <si>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</si>
  <si>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</si>
  <si>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</si>
  <si>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</si>
  <si>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</si>
  <si>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</si>
  <si>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</si>
  <si>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</si>
  <si>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</si>
  <si>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</si>
  <si>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</si>
  <si>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</si>
  <si>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</si>
  <si>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</si>
  <si>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</si>
  <si>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</si>
  <si>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</si>
  <si>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</si>
  <si>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</si>
  <si>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</si>
  <si>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</si>
  <si>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</si>
  <si>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</si>
  <si>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</si>
  <si>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</si>
  <si>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</si>
  <si>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</si>
  <si>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</si>
  <si>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</si>
  <si>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</si>
  <si>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</si>
  <si>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</si>
  <si>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</si>
  <si>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</si>
  <si>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</si>
  <si>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</si>
  <si>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</si>
  <si>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</si>
  <si>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</si>
  <si>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</si>
  <si>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</si>
  <si>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</si>
  <si>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</si>
  <si>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</si>
  <si>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</si>
  <si>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</si>
  <si>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</si>
  <si>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</si>
  <si>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</si>
  <si>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</si>
  <si>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</si>
  <si>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</si>
  <si>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</si>
  <si>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</si>
  <si>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</si>
  <si>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</si>
  <si>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</si>
  <si>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</si>
  <si>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</si>
  <si>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</si>
  <si>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</si>
  <si>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</si>
  <si>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</si>
  <si>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</si>
  <si>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</si>
  <si>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</si>
  <si>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</si>
  <si>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</si>
  <si>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</si>
  <si>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</si>
  <si>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</si>
  <si>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</si>
  <si>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</si>
  <si>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</si>
  <si>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</si>
  <si>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</si>
  <si>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</si>
  <si>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</si>
  <si>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</si>
  <si>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</si>
  <si>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</si>
  <si>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</si>
  <si>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</si>
  <si>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</si>
  <si>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</si>
  <si>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</si>
  <si>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</si>
  <si>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</si>
  <si>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</si>
  <si>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</si>
  <si>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</si>
  <si>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</si>
  <si>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</si>
  <si>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</si>
  <si>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</si>
  <si>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</si>
  <si>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</si>
  <si>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</si>
  <si>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</si>
  <si>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</si>
  <si>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</si>
  <si>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</si>
  <si>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</si>
  <si>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</si>
  <si>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</si>
  <si>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</si>
  <si>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</si>
  <si>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</si>
  <si>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</si>
  <si>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</si>
  <si>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</si>
  <si>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</si>
  <si>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</si>
  <si>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</si>
  <si>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</si>
  <si>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</si>
  <si>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</si>
  <si>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</si>
  <si>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</si>
  <si>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</si>
  <si>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</si>
  <si>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</si>
  <si>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</si>
  <si>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</si>
  <si>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</si>
  <si>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</si>
  <si>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</si>
  <si>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</si>
  <si>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</si>
  <si>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</si>
  <si>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</si>
  <si>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</si>
  <si>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</si>
  <si>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</si>
  <si>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</si>
  <si>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</si>
  <si>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</si>
  <si>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</si>
  <si>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</si>
  <si>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</si>
  <si>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</si>
  <si>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</si>
  <si>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</si>
  <si>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</si>
  <si>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</si>
  <si>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</si>
  <si>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</si>
  <si>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</si>
  <si>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</si>
  <si>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</si>
  <si>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</si>
  <si>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</si>
  <si>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</si>
  <si>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</si>
  <si>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</si>
  <si>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</si>
  <si>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</si>
  <si>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</si>
  <si>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</si>
  <si>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</si>
  <si>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</si>
  <si>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</si>
  <si>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</si>
  <si>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</si>
  <si>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</si>
  <si>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</si>
  <si>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</si>
  <si>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</si>
  <si>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</si>
  <si>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</si>
  <si>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</si>
  <si>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</si>
  <si>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</si>
  <si>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</si>
  <si>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</si>
  <si>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</si>
  <si>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</si>
  <si>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</si>
  <si>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</si>
  <si>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</si>
  <si>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</si>
  <si>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</si>
  <si>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</si>
  <si>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</si>
  <si>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</si>
  <si>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</si>
  <si>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</si>
  <si>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</si>
  <si>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</si>
  <si>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</si>
  <si>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</si>
  <si>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</si>
  <si>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</si>
  <si>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</si>
  <si>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</si>
  <si>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</si>
  <si>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</si>
  <si>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</si>
  <si>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</si>
  <si>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</si>
  <si>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</si>
  <si>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</si>
  <si>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</si>
  <si>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</si>
  <si>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</si>
  <si>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</si>
  <si>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</si>
  <si>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</si>
  <si>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</si>
  <si>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</si>
  <si>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</si>
  <si>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</si>
  <si>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</si>
  <si>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</si>
  <si>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</si>
  <si>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</si>
  <si>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</si>
  <si>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</si>
  <si>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</si>
  <si>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</si>
  <si>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</si>
  <si>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</si>
  <si>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</si>
  <si>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</si>
  <si>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</si>
  <si>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</si>
  <si>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</si>
  <si>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</si>
  <si>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</si>
  <si>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</si>
  <si>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</si>
  <si>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</si>
  <si>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</si>
  <si>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</si>
  <si>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</si>
  <si>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</si>
  <si>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</si>
  <si>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</si>
  <si>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</si>
  <si>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</si>
  <si>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</si>
  <si>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</si>
  <si>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</si>
  <si>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</si>
  <si>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</si>
  <si>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</si>
  <si>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</si>
  <si>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</si>
  <si>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</si>
  <si>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</si>
  <si>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</si>
  <si>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</si>
  <si>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</si>
  <si>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</si>
  <si>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</si>
  <si>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</si>
  <si>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</si>
  <si>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</si>
  <si>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</si>
  <si>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</si>
  <si>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</si>
  <si>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</si>
  <si>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</si>
  <si>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</si>
  <si>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</si>
  <si>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</si>
  <si>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</si>
  <si>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</si>
  <si>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</si>
  <si>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</si>
  <si>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</si>
  <si>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</si>
  <si>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</si>
  <si>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</si>
  <si>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</si>
  <si>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</si>
  <si>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</si>
  <si>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</si>
  <si>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</si>
  <si>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</si>
  <si>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</si>
  <si>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</si>
  <si>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</si>
  <si>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</si>
  <si>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</si>
  <si>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</si>
  <si>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</si>
  <si>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</si>
  <si>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</si>
  <si>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</si>
  <si>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</si>
  <si>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</si>
  <si>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</si>
  <si>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</si>
  <si>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</si>
  <si>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</si>
  <si>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</si>
  <si>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</si>
  <si>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</si>
  <si>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</si>
  <si>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</si>
  <si>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</si>
  <si>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</si>
  <si>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</si>
  <si>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</si>
  <si>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</si>
  <si>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</si>
  <si>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</si>
  <si>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</si>
  <si>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</si>
  <si>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</si>
  <si>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</si>
  <si>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</si>
  <si>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</si>
  <si>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</si>
  <si>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</si>
  <si>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</si>
  <si>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</si>
  <si>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</si>
  <si>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</si>
  <si>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</si>
  <si>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</si>
  <si>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</si>
  <si>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</si>
  <si>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</si>
  <si>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</si>
  <si>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</si>
  <si>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</si>
  <si>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</si>
  <si>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</si>
  <si>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</si>
  <si>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</si>
  <si>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</si>
  <si>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</si>
  <si>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</si>
  <si>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</si>
  <si>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</si>
  <si>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</si>
  <si>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</si>
  <si>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</si>
  <si>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</si>
  <si>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</si>
  <si>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</si>
  <si>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</si>
  <si>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</si>
  <si>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</si>
  <si>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</si>
  <si>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</si>
  <si>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</si>
  <si>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</si>
  <si>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</si>
  <si>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</si>
  <si>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</si>
  <si>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</si>
  <si>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</si>
  <si>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</si>
  <si>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</si>
  <si>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</si>
  <si>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</si>
  <si>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</si>
  <si>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</si>
  <si>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</si>
  <si>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</si>
  <si>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</si>
  <si>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</si>
  <si>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</si>
  <si>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</si>
  <si>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</si>
  <si>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</si>
  <si>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</si>
  <si>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</si>
  <si>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</si>
  <si>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</si>
  <si>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</si>
  <si>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</si>
  <si>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</si>
  <si>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</si>
  <si>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</si>
  <si>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</si>
  <si>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</si>
  <si>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</si>
  <si>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</si>
  <si>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</si>
  <si>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</si>
  <si>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</si>
  <si>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</si>
  <si>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</si>
  <si>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</si>
  <si>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</si>
  <si>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</si>
  <si>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</si>
  <si>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</si>
  <si>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</si>
  <si>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</si>
  <si>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</si>
  <si>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</si>
  <si>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</si>
  <si>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</si>
  <si>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</si>
  <si>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</si>
  <si>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</si>
  <si>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</si>
  <si>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</si>
  <si>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</si>
  <si>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</si>
  <si>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</si>
  <si>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</si>
  <si>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</si>
  <si>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</si>
  <si>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</si>
  <si>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</si>
  <si>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</si>
  <si>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</si>
  <si>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</si>
  <si>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</si>
  <si>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</si>
  <si>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</si>
  <si>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</si>
  <si>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</si>
  <si>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</si>
  <si>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</si>
  <si>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</si>
  <si>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</si>
  <si>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</si>
  <si>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</si>
  <si>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</si>
  <si>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</si>
  <si>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</si>
  <si>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</si>
  <si>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</si>
  <si>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</si>
  <si>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</si>
  <si>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</si>
  <si>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</si>
  <si>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</si>
  <si>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</si>
  <si>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</si>
  <si>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</si>
  <si>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</si>
  <si>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</si>
  <si>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</si>
  <si>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</si>
  <si>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</si>
  <si>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</si>
  <si>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</si>
  <si>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</si>
  <si>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</si>
  <si>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</si>
  <si>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</si>
  <si>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</si>
  <si>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</si>
  <si>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</si>
  <si>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</si>
  <si>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</si>
  <si>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</si>
  <si>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</si>
  <si>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</si>
  <si>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</si>
  <si>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</si>
  <si>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</si>
  <si>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</si>
  <si>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</si>
  <si>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</si>
  <si>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</si>
  <si>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</si>
  <si>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</si>
  <si>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</si>
  <si>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</si>
  <si>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</si>
  <si>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</si>
  <si>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</si>
  <si>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</si>
  <si>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</si>
  <si>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</si>
  <si>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</si>
  <si>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</si>
  <si>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</si>
  <si>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</si>
  <si>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</si>
  <si>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</si>
  <si>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</si>
  <si>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</si>
  <si>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</si>
  <si>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</si>
  <si>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</si>
  <si>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</si>
  <si>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</si>
  <si>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</si>
  <si>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</si>
  <si>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</si>
  <si>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</si>
  <si>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</si>
  <si>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</si>
  <si>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</si>
  <si>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</si>
  <si>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</si>
  <si>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</si>
  <si>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</si>
  <si>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</si>
  <si>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</si>
  <si>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</si>
  <si>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</si>
  <si>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</si>
  <si>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</si>
  <si>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</si>
  <si>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</si>
  <si>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</si>
  <si>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</si>
  <si>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</si>
  <si>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</si>
  <si>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</si>
  <si>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</si>
  <si>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</si>
  <si>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</si>
  <si>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</si>
  <si>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</si>
  <si>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</si>
  <si>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</si>
  <si>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</si>
  <si>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</si>
  <si>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</si>
  <si>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</si>
  <si>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</si>
  <si>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</si>
  <si>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</si>
  <si>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</si>
  <si>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</si>
  <si>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</si>
  <si>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</si>
  <si>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</si>
  <si>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</si>
  <si>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</si>
  <si>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</si>
  <si>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</si>
  <si>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</si>
  <si>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</si>
  <si>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</si>
  <si>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</si>
  <si>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</si>
  <si>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</si>
  <si>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</si>
  <si>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</si>
  <si>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</si>
  <si>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</si>
  <si>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</si>
  <si>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</si>
  <si>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</si>
  <si>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</si>
  <si>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</si>
  <si>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</si>
  <si>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</si>
  <si>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</si>
  <si>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</si>
  <si>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</si>
  <si>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</si>
  <si>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</si>
  <si>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</si>
  <si>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</si>
  <si>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</si>
  <si>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</si>
  <si>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</si>
  <si>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</si>
  <si>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</si>
  <si>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</si>
  <si>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</si>
  <si>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</si>
  <si>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</si>
  <si>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</si>
  <si>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</si>
  <si>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</si>
  <si>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</si>
  <si>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</si>
  <si>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</si>
  <si>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</si>
  <si>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</si>
  <si>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</si>
  <si>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</si>
  <si>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</si>
  <si>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</si>
  <si>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</si>
  <si>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</si>
  <si>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</si>
  <si>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</si>
  <si>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</si>
  <si>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</si>
  <si>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</si>
  <si>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</si>
  <si>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</si>
  <si>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</si>
  <si>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</si>
  <si>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</si>
  <si>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</si>
  <si>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</si>
  <si>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</si>
  <si>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</si>
  <si>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</si>
  <si>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</si>
  <si>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</si>
  <si>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</si>
  <si>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</si>
  <si>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</si>
  <si>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</si>
  <si>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</si>
  <si>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</si>
  <si>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</si>
  <si>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</si>
  <si>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</si>
  <si>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</si>
  <si>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</si>
  <si>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</si>
  <si>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</si>
  <si>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</si>
  <si>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</si>
  <si>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</si>
  <si>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</si>
  <si>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</si>
  <si>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</si>
  <si>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</si>
  <si>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</si>
  <si>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</si>
  <si>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</si>
  <si>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</si>
  <si>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</si>
  <si>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</si>
  <si>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</si>
  <si>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</si>
  <si>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</si>
  <si>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</si>
  <si>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</si>
  <si>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</si>
  <si>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</si>
  <si>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</si>
  <si>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</si>
  <si>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</si>
  <si>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</si>
  <si>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</si>
  <si>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</si>
  <si>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</si>
  <si>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</si>
  <si>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</si>
  <si>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</si>
  <si>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</si>
  <si>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</si>
  <si>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</si>
  <si>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</si>
  <si>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</si>
  <si>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</si>
  <si>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</si>
  <si>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</si>
  <si>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</si>
  <si>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</si>
  <si>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</si>
  <si>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</si>
  <si>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</si>
  <si>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</si>
  <si>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</si>
  <si>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</si>
  <si>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</si>
  <si>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</si>
  <si>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</si>
  <si>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</si>
  <si>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</si>
  <si>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</si>
  <si>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</si>
  <si>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</si>
  <si>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</si>
  <si>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</si>
  <si>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</si>
  <si>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</si>
  <si>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</si>
  <si>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</si>
  <si>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</si>
  <si>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</si>
  <si>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</si>
  <si>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</si>
  <si>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</si>
  <si>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</si>
  <si>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</si>
  <si>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</si>
  <si>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</si>
  <si>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</si>
  <si>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</si>
  <si>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</si>
  <si>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</si>
  <si>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</si>
  <si>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</si>
  <si>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</si>
  <si>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</si>
  <si>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</si>
  <si>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</si>
  <si>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</si>
  <si>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</si>
  <si>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</si>
  <si>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</si>
  <si>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</si>
  <si>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</si>
  <si>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</si>
  <si>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</si>
  <si>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</si>
  <si>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</si>
  <si>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</si>
  <si>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</si>
  <si>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</si>
  <si>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</si>
  <si>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</si>
  <si>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</si>
  <si>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</si>
  <si>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</si>
  <si>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</si>
  <si>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</si>
  <si>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</si>
  <si>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</si>
  <si>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</si>
  <si>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</si>
  <si>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</si>
  <si>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</si>
  <si>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</si>
  <si>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</si>
  <si>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</si>
  <si>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</si>
  <si>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</si>
  <si>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</si>
  <si>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</si>
  <si>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</si>
  <si>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</si>
  <si>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</si>
  <si>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</si>
  <si>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</si>
  <si>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</si>
  <si>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</si>
  <si>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</si>
  <si>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</si>
  <si>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</si>
  <si>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</si>
  <si>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</si>
  <si>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</si>
  <si>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</si>
  <si>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</si>
  <si>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</si>
  <si>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</si>
  <si>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</si>
  <si>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</si>
  <si>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</si>
  <si>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</si>
  <si>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</si>
  <si>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</si>
  <si>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</si>
  <si>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</si>
  <si>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</si>
  <si>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</si>
  <si>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</si>
  <si>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</si>
  <si>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</si>
  <si>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</si>
  <si>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</si>
  <si>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</si>
  <si>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</si>
  <si>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</si>
  <si>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</si>
  <si>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</si>
  <si>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</si>
  <si>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</si>
  <si>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</si>
  <si>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</si>
  <si>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</si>
  <si>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</si>
  <si>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</si>
  <si>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</si>
  <si>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</si>
  <si>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</si>
  <si>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</si>
  <si>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</si>
  <si>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</si>
  <si>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</si>
  <si>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</si>
  <si>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</si>
  <si>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</si>
  <si>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</si>
  <si>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</si>
  <si>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</si>
  <si>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</si>
  <si>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</si>
  <si>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</si>
  <si>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</si>
  <si>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</si>
  <si>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</si>
  <si>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</si>
  <si>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</si>
  <si>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</si>
  <si>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</si>
  <si>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</si>
  <si>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</si>
  <si>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</si>
  <si>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</si>
  <si>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</si>
  <si>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</si>
  <si>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</si>
  <si>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</si>
  <si>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</si>
  <si>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</si>
  <si>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</si>
  <si>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</si>
  <si>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</si>
  <si>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</si>
  <si>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</si>
  <si>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</si>
  <si>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</si>
  <si>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</si>
  <si>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</si>
  <si>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</si>
  <si>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</si>
  <si>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</si>
  <si>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</si>
  <si>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</si>
  <si>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</si>
  <si>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</si>
  <si>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</si>
  <si>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</si>
  <si>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</si>
  <si>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</si>
  <si>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</si>
  <si>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</si>
  <si>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</si>
  <si>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</si>
  <si>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</si>
  <si>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</si>
  <si>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</si>
  <si>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</si>
  <si>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</si>
  <si>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</si>
  <si>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</si>
  <si>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</si>
  <si>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</si>
  <si>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</si>
  <si>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</si>
  <si>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</si>
  <si>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</si>
  <si>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</si>
  <si>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</si>
  <si>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</si>
  <si>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</si>
  <si>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</si>
  <si>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</si>
  <si>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</si>
  <si>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</si>
  <si>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</si>
  <si>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</si>
  <si>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</si>
  <si>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</si>
  <si>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</si>
  <si>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</si>
  <si>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</si>
  <si>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</si>
  <si>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</si>
  <si>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</si>
  <si>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</si>
  <si>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</si>
  <si>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</si>
  <si>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</si>
  <si>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</si>
  <si>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</si>
  <si>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</si>
  <si>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</si>
  <si>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</si>
  <si>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</si>
  <si>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</si>
  <si>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</si>
  <si>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</si>
  <si>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</si>
  <si>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</si>
  <si>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</si>
  <si>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</si>
  <si>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</si>
  <si>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</si>
  <si>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</si>
  <si>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</si>
  <si>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</si>
  <si>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</si>
  <si>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</si>
  <si>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</si>
  <si>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</si>
  <si>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</si>
  <si>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</si>
  <si>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</si>
  <si>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</si>
  <si>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</si>
  <si>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</si>
  <si>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</si>
  <si>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</si>
  <si>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</si>
  <si>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</si>
  <si>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</si>
  <si>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</si>
  <si>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</si>
  <si>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</si>
  <si>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</si>
  <si>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</si>
  <si>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</si>
  <si>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</si>
  <si>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</si>
  <si>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</si>
  <si>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</si>
  <si>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</si>
  <si>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</si>
  <si>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</si>
  <si>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</si>
  <si>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</si>
  <si>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</si>
  <si>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</si>
  <si>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</si>
  <si>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</si>
  <si>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</si>
  <si>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</si>
  <si>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</si>
  <si>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</si>
  <si>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</si>
  <si>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</si>
  <si>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</si>
  <si>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</si>
  <si>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</si>
  <si>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</si>
  <si>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</si>
  <si>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</si>
  <si>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</si>
  <si>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</si>
  <si>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</si>
  <si>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</si>
  <si>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</si>
  <si>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</si>
  <si>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</si>
  <si>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</si>
  <si>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</si>
  <si>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</si>
  <si>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</si>
  <si>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</si>
  <si>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</si>
  <si>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</si>
  <si>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</si>
  <si>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</si>
  <si>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</si>
  <si>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</si>
  <si>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</si>
  <si>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</si>
  <si>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</si>
  <si>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</si>
  <si>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</si>
  <si>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</si>
  <si>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</si>
  <si>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</si>
  <si>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</si>
  <si>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</si>
  <si>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</si>
  <si>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</si>
  <si>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</si>
  <si>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</si>
  <si>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</si>
  <si>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</si>
  <si>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</si>
  <si>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</si>
  <si>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</si>
  <si>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</si>
  <si>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</si>
  <si>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</si>
  <si>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</si>
  <si>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</si>
  <si>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</si>
  <si>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</si>
  <si>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</si>
  <si>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</si>
  <si>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</si>
  <si>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</si>
  <si>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</si>
  <si>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</si>
  <si>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</si>
  <si>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</si>
  <si>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</si>
  <si>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</si>
  <si>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</si>
  <si>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</si>
  <si>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</si>
  <si>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</si>
  <si>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</si>
  <si>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</si>
  <si>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</si>
  <si>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</si>
  <si>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</si>
  <si>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</si>
  <si>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</si>
  <si>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</si>
  <si>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</si>
  <si>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</si>
  <si>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</si>
  <si>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</si>
  <si>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</si>
  <si>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</si>
  <si>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</si>
  <si>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</si>
  <si>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</si>
  <si>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</si>
  <si>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</si>
  <si>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</si>
  <si>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</si>
  <si>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</si>
  <si>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</si>
  <si>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</si>
  <si>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</si>
  <si>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</si>
  <si>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</si>
  <si>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</si>
  <si>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</si>
  <si>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</si>
  <si>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</si>
  <si>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</si>
  <si>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</si>
  <si>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</si>
  <si>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</si>
  <si>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</si>
  <si>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</si>
  <si>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</si>
  <si>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</si>
  <si>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</si>
  <si>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</si>
  <si>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</si>
  <si>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</si>
  <si>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</si>
  <si>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</si>
  <si>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</si>
  <si>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</si>
  <si>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</si>
  <si>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</si>
  <si>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</si>
  <si>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</si>
  <si>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</si>
  <si>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</si>
  <si>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</si>
  <si>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</si>
  <si>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</si>
  <si>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</si>
  <si>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</si>
  <si>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</si>
  <si>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</si>
  <si>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</si>
  <si>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</si>
  <si>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</si>
  <si>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</si>
  <si>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</si>
  <si>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</si>
  <si>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</si>
  <si>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</si>
  <si>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</si>
  <si>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</si>
  <si>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</si>
  <si>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</si>
  <si>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</si>
  <si>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</si>
  <si>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</si>
  <si>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</si>
  <si>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</si>
  <si>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</si>
  <si>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</si>
  <si>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</si>
  <si>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</si>
  <si>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</si>
  <si>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</si>
  <si>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</si>
  <si>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</si>
  <si>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</si>
  <si>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</si>
  <si>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</si>
  <si>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</si>
  <si>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</si>
  <si>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</si>
  <si>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</si>
  <si>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</si>
  <si>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</si>
  <si>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</si>
  <si>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</si>
  <si>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</si>
  <si>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</si>
  <si>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</si>
  <si>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</si>
  <si>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</si>
  <si>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</si>
  <si>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</si>
  <si>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</si>
  <si>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</si>
  <si>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</si>
  <si>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</si>
  <si>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</si>
  <si>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</si>
  <si>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</si>
  <si>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</si>
  <si>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</si>
  <si>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</si>
  <si>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</si>
  <si>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</si>
  <si>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</si>
  <si>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</si>
  <si>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</si>
  <si>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</si>
  <si>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</si>
  <si>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</si>
  <si>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</si>
  <si>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</si>
  <si>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</si>
  <si>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</si>
  <si>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</si>
  <si>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</si>
  <si>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</si>
  <si>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</si>
  <si>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</si>
  <si>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</si>
  <si>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</si>
  <si>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</si>
  <si>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</si>
  <si>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</si>
  <si>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</si>
  <si>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</si>
  <si>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</si>
  <si>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</si>
  <si>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</si>
  <si>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</si>
  <si>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</si>
  <si>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</si>
  <si>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</si>
  <si>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</si>
  <si>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</si>
  <si>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</si>
  <si>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</si>
  <si>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</si>
  <si>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</si>
  <si>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</si>
  <si>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</si>
  <si>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</si>
  <si>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</si>
  <si>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</si>
  <si>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</si>
  <si>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</si>
  <si>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</si>
  <si>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</si>
  <si>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</si>
  <si>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</si>
  <si>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</si>
  <si>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</si>
  <si>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</si>
  <si>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</si>
  <si>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</si>
  <si>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</si>
  <si>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</si>
  <si>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</si>
  <si>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</si>
  <si>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</si>
  <si>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</si>
  <si>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</si>
  <si>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</si>
  <si>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</si>
  <si>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</si>
  <si>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</si>
  <si>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</si>
  <si>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</si>
  <si>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</si>
  <si>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</si>
  <si>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</si>
  <si>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</si>
  <si>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</si>
  <si>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</si>
  <si>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</si>
  <si>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</si>
  <si>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</si>
  <si>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</si>
  <si>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</si>
  <si>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</si>
  <si>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</si>
  <si>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</si>
  <si>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</si>
  <si>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</si>
  <si>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</si>
  <si>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</si>
  <si>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</si>
  <si>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</si>
  <si>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</si>
  <si>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</si>
  <si>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</si>
  <si>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</si>
  <si>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</si>
  <si>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</si>
  <si>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</si>
  <si>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</si>
  <si>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</si>
  <si>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</si>
  <si>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</si>
  <si>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</si>
  <si>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</si>
  <si>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</si>
  <si>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</si>
  <si>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</si>
  <si>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</si>
  <si>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</si>
  <si>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</si>
  <si>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</si>
  <si>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</si>
  <si>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</si>
  <si>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</si>
  <si>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</si>
  <si>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</si>
  <si>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</si>
  <si>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</si>
  <si>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</si>
  <si>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</si>
  <si>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</si>
  <si>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</si>
  <si>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</si>
  <si>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</si>
  <si>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</si>
  <si>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</si>
  <si>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</si>
  <si>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</si>
  <si>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</si>
  <si>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</si>
  <si>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</si>
  <si>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</si>
  <si>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</si>
  <si>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</si>
  <si>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</si>
  <si>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</si>
  <si>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</si>
  <si>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</si>
  <si>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</si>
  <si>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</si>
  <si>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</si>
  <si>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</si>
  <si>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</si>
  <si>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</si>
  <si>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</si>
  <si>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</si>
  <si>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</si>
  <si>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</si>
  <si>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</si>
  <si>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</si>
  <si>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</si>
  <si>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</si>
  <si>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</si>
  <si>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</si>
  <si>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</si>
  <si>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</si>
  <si>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</si>
  <si>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</si>
  <si>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</si>
  <si>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</si>
  <si>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</si>
  <si>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</si>
  <si>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</si>
  <si>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</si>
  <si>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</si>
  <si>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</si>
  <si>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</si>
  <si>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</si>
  <si>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</si>
  <si>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</si>
  <si>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</si>
  <si>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</si>
  <si>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</si>
  <si>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</si>
  <si>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</si>
  <si>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</si>
  <si>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</si>
  <si>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</si>
  <si>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</si>
  <si>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</si>
  <si>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</si>
  <si>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</si>
  <si>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</si>
  <si>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</si>
  <si>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</si>
  <si>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</si>
  <si>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</si>
  <si>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</si>
  <si>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</si>
  <si>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</si>
  <si>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</si>
  <si>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</si>
  <si>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</si>
  <si>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</si>
  <si>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</si>
  <si>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</si>
  <si>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</si>
  <si>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</si>
  <si>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</si>
  <si>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</si>
  <si>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</si>
  <si>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</si>
  <si>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</si>
  <si>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</si>
  <si>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</si>
  <si>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</si>
  <si>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</si>
  <si>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</si>
  <si>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</si>
  <si>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</si>
  <si>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</si>
  <si>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</si>
  <si>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</si>
  <si>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</si>
  <si>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</si>
  <si>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</si>
  <si>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</si>
  <si>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</si>
  <si>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</si>
  <si>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</si>
  <si>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</si>
  <si>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</si>
  <si>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</si>
  <si>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</si>
  <si>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</si>
  <si>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</si>
  <si>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</si>
  <si>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</si>
  <si>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</si>
  <si>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</si>
  <si>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</si>
  <si>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</si>
  <si>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</si>
  <si>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</si>
  <si>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</si>
  <si>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</si>
  <si>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</si>
  <si>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</si>
  <si>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</si>
  <si>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</si>
  <si>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</si>
  <si>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</si>
  <si>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</si>
  <si>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</si>
  <si>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</si>
  <si>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</si>
  <si>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</si>
  <si>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</si>
  <si>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</si>
  <si>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</si>
  <si>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</si>
  <si>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</si>
  <si>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</si>
  <si>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</si>
  <si>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</si>
  <si>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</si>
  <si>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</si>
  <si>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</si>
  <si>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</si>
  <si>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</si>
  <si>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</si>
  <si>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</si>
  <si>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</si>
  <si>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</si>
  <si>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</si>
  <si>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</si>
  <si>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</si>
  <si>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</si>
  <si>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</si>
  <si>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</si>
  <si>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</si>
  <si>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</si>
  <si>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</si>
  <si>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</si>
  <si>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</si>
  <si>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</si>
  <si>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</si>
  <si>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</si>
  <si>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</si>
  <si>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</si>
  <si>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</si>
  <si>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</si>
  <si>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</si>
  <si>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</si>
  <si>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</si>
  <si>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</si>
  <si>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</si>
  <si>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</si>
  <si>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</si>
  <si>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</si>
  <si>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</si>
  <si>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</si>
  <si>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</si>
  <si>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</si>
  <si>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</si>
  <si>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</si>
  <si>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</si>
  <si>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</si>
  <si>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</si>
  <si>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</si>
  <si>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</si>
  <si>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</si>
  <si>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</si>
  <si>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</si>
  <si>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</si>
  <si>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</si>
  <si>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</si>
  <si>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</si>
  <si>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</si>
  <si>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</si>
  <si>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</si>
  <si>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</si>
  <si>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</si>
  <si>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</si>
  <si>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</si>
  <si>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</si>
  <si>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</si>
  <si>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</si>
  <si>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</si>
  <si>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</si>
  <si>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</si>
  <si>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</si>
  <si>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</si>
  <si>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</si>
  <si>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</si>
  <si>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</si>
  <si>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</si>
  <si>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</si>
  <si>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</si>
  <si>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</si>
  <si>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</si>
  <si>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</si>
  <si>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</si>
  <si>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</si>
  <si>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</si>
  <si>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</si>
  <si>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</si>
  <si>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</si>
  <si>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</si>
  <si>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</si>
  <si>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</si>
  <si>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</si>
  <si>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</si>
  <si>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</si>
  <si>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</si>
  <si>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</si>
  <si>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</si>
  <si>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</si>
  <si>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</si>
  <si>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</si>
  <si>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</si>
  <si>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</si>
  <si>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</si>
  <si>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</si>
  <si>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</si>
  <si>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</si>
  <si>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</si>
  <si>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</si>
  <si>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</si>
  <si>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</si>
  <si>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</si>
  <si>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</si>
  <si>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</si>
  <si>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</si>
  <si>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</si>
  <si>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</si>
  <si>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</si>
  <si>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</si>
  <si>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</si>
  <si>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</si>
  <si>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</si>
  <si>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</si>
  <si>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</si>
  <si>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</si>
  <si>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</si>
  <si>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</si>
  <si>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</si>
  <si>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</si>
  <si>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</si>
  <si>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</si>
  <si>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</si>
  <si>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</si>
  <si>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</si>
  <si>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</si>
  <si>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</si>
  <si>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</si>
  <si>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</si>
  <si>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</si>
  <si>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</si>
  <si>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</si>
  <si>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</si>
  <si>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</si>
  <si>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</si>
  <si>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</si>
  <si>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</si>
  <si>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</si>
  <si>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</si>
  <si>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</si>
  <si>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</si>
  <si>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</si>
  <si>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</si>
  <si>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</si>
  <si>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</si>
  <si>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</si>
  <si>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</si>
  <si>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</si>
  <si>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</si>
  <si>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</si>
  <si>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</si>
  <si>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</si>
  <si>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</si>
  <si>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</si>
  <si>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</si>
  <si>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</si>
  <si>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</si>
  <si>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</si>
  <si>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</si>
  <si>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</si>
  <si>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</si>
  <si>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</si>
  <si>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</si>
  <si>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</si>
  <si>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</si>
  <si>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</si>
  <si>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</si>
  <si>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</si>
  <si>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</si>
  <si>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</si>
  <si>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</si>
  <si>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</si>
  <si>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</si>
  <si>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</si>
  <si>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</si>
  <si>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</si>
  <si>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</si>
  <si>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</si>
  <si>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</si>
  <si>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</si>
  <si>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</si>
  <si>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</si>
  <si>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</si>
  <si>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</si>
  <si>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</si>
  <si>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</si>
  <si>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</si>
  <si>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</si>
  <si>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</si>
  <si>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</si>
  <si>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</si>
  <si>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</si>
  <si>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</si>
  <si>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</si>
  <si>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</si>
  <si>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</si>
  <si>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</si>
  <si>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</si>
  <si>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</si>
  <si>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</si>
  <si>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</si>
  <si>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</si>
  <si>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</si>
  <si>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</si>
  <si>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</si>
  <si>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</si>
  <si>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</si>
  <si>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</si>
  <si>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</si>
  <si>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</si>
  <si>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</si>
  <si>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</si>
  <si>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</si>
  <si>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</si>
  <si>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</si>
  <si>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</si>
  <si>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</si>
  <si>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</si>
  <si>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</si>
  <si>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</si>
  <si>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</si>
  <si>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</si>
  <si>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</si>
  <si>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</si>
  <si>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</si>
  <si>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</si>
  <si>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</si>
  <si>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</si>
  <si>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</si>
  <si>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</si>
  <si>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</si>
  <si>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</si>
  <si>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</si>
  <si>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</si>
  <si>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</si>
  <si>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</si>
  <si>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</si>
  <si>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</si>
  <si>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</si>
  <si>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</si>
  <si>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</si>
  <si>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</si>
  <si>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</si>
  <si>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</si>
  <si>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</si>
  <si>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</si>
  <si>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</si>
  <si>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</si>
  <si>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</si>
  <si>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</si>
  <si>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</si>
  <si>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</si>
  <si>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</si>
  <si>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</si>
  <si>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</si>
  <si>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</si>
  <si>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</si>
  <si>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</si>
  <si>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</si>
  <si>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</si>
  <si>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</si>
  <si>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</si>
  <si>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</si>
  <si>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</si>
  <si>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</si>
  <si>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</si>
  <si>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</si>
  <si>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</si>
  <si>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</si>
  <si>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</si>
  <si>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</si>
  <si>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</si>
  <si>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</si>
  <si>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</si>
  <si>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</si>
  <si>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</si>
  <si>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</si>
  <si>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</si>
  <si>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</si>
  <si>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</si>
  <si>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</si>
  <si>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</si>
  <si>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</si>
  <si>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</si>
  <si>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</si>
  <si>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</si>
  <si>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</si>
  <si>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</si>
  <si>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</si>
  <si>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</si>
  <si>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</si>
  <si>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</si>
  <si>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</si>
  <si>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</si>
  <si>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</si>
  <si>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</si>
  <si>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</si>
  <si>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</si>
  <si>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</si>
  <si>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</si>
  <si>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</si>
  <si>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</si>
  <si>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</si>
  <si>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</si>
  <si>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</si>
  <si>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</si>
  <si>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</si>
  <si>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</si>
  <si>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</si>
  <si>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</si>
  <si>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</si>
  <si>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</si>
  <si>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</si>
  <si>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</si>
  <si>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</si>
  <si>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</si>
  <si>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</si>
  <si>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</si>
  <si>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</si>
  <si>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</si>
  <si>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</si>
  <si>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</si>
  <si>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</si>
  <si>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</si>
  <si>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</si>
  <si>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</si>
  <si>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</si>
  <si>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</si>
  <si>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</si>
  <si>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</si>
  <si>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</si>
  <si>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</si>
  <si>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</si>
  <si>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</si>
  <si>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</si>
  <si>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</si>
  <si>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</si>
  <si>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</si>
  <si>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</si>
  <si>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</si>
  <si>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</si>
  <si>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</si>
  <si>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</si>
  <si>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</si>
  <si>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</si>
  <si>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</si>
  <si>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</si>
  <si>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</si>
  <si>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</si>
  <si>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</si>
  <si>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</si>
  <si>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</si>
  <si>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</si>
  <si>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</si>
  <si>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</si>
  <si>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</si>
  <si>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</si>
  <si>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</si>
  <si>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</si>
  <si>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</si>
  <si>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</si>
  <si>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</si>
  <si>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</si>
  <si>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</si>
  <si>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</si>
  <si>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</si>
  <si>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</si>
  <si>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</si>
  <si>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</si>
  <si>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</si>
  <si>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</si>
  <si>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</si>
  <si>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</si>
  <si>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</si>
  <si>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</si>
  <si>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</si>
  <si>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</si>
  <si>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</si>
  <si>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</si>
  <si>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</si>
  <si>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</si>
  <si>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</si>
  <si>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</si>
  <si>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</si>
  <si>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</si>
  <si>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</si>
  <si>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</si>
  <si>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</si>
  <si>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</si>
  <si>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</si>
  <si>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</si>
  <si>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</si>
  <si>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</si>
  <si>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</si>
  <si>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</si>
  <si>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</si>
  <si>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</si>
  <si>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</si>
  <si>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</si>
  <si>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</si>
  <si>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</si>
  <si>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</si>
  <si>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</si>
  <si>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</si>
  <si>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</si>
  <si>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</si>
  <si>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</si>
  <si>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</si>
  <si>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</si>
  <si>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</si>
  <si>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</si>
  <si>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</si>
  <si>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</si>
  <si>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</si>
  <si>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</si>
  <si>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</si>
  <si>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</si>
  <si>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</si>
  <si>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</si>
  <si>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</si>
  <si>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</si>
  <si>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</si>
  <si>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</si>
  <si>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</si>
  <si>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</si>
  <si>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</si>
  <si>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</si>
  <si>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</si>
  <si>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</si>
  <si>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</si>
  <si>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</si>
  <si>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</si>
  <si>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</si>
  <si>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</si>
  <si>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</si>
  <si>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</si>
  <si>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</si>
  <si>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</si>
  <si>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</si>
  <si>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</si>
  <si>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</si>
  <si>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</si>
  <si>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</si>
  <si>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</si>
  <si>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</si>
  <si>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</si>
  <si>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</si>
  <si>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</si>
  <si>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</si>
  <si>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</si>
  <si>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</si>
  <si>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</si>
  <si>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</si>
  <si>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</si>
  <si>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</si>
  <si>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</si>
  <si>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</si>
  <si>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</si>
  <si>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</si>
  <si>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</si>
  <si>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</si>
  <si>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</si>
  <si>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</si>
  <si>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</si>
  <si>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</si>
  <si>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</si>
  <si>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</si>
  <si>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</si>
  <si>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</si>
  <si>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</si>
  <si>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</si>
  <si>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</si>
  <si>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</si>
  <si>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</si>
  <si>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</si>
  <si>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</si>
  <si>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</si>
  <si>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</si>
  <si>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</si>
  <si>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</si>
  <si>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</si>
  <si>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</si>
  <si>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</si>
  <si>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</si>
  <si>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</si>
  <si>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</si>
  <si>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</si>
  <si>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</si>
  <si>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</si>
  <si>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</si>
  <si>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</si>
  <si>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</si>
  <si>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</si>
  <si>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</si>
  <si>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</si>
  <si>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</si>
  <si>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</si>
  <si>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</si>
  <si>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</si>
  <si>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</si>
  <si>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</si>
  <si>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</si>
  <si>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</si>
  <si>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</si>
  <si>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</si>
  <si>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</si>
  <si>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</si>
  <si>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</si>
  <si>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</si>
  <si>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</si>
  <si>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</si>
  <si>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</si>
  <si>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</si>
  <si>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</si>
  <si>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</si>
  <si>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</si>
  <si>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</si>
  <si>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</si>
  <si>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</si>
  <si>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</si>
  <si>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</si>
  <si>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</si>
  <si>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</si>
  <si>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</si>
  <si>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</si>
  <si>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</si>
  <si>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</si>
  <si>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</si>
  <si>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</si>
  <si>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</si>
  <si>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</si>
  <si>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</si>
  <si>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</si>
  <si>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</si>
  <si>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</si>
  <si>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</si>
  <si>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</si>
  <si>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</si>
  <si>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</si>
  <si>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</si>
  <si>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</si>
  <si>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</si>
  <si>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</si>
  <si>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</si>
  <si>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</si>
  <si>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</si>
  <si>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</si>
  <si>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</si>
  <si>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</si>
  <si>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</si>
  <si>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</si>
  <si>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</si>
  <si>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</si>
  <si>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</si>
  <si>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</si>
  <si>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</si>
  <si>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</si>
  <si>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</si>
  <si>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</si>
  <si>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</si>
  <si>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</si>
  <si>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</si>
  <si>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</si>
  <si>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</si>
  <si>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</si>
  <si>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</si>
  <si>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</si>
  <si>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</si>
  <si>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</si>
  <si>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</si>
  <si>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</si>
  <si>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</si>
  <si>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</si>
  <si>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</si>
  <si>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</si>
  <si>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</si>
  <si>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</si>
  <si>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</si>
  <si>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</si>
  <si>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</si>
  <si>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</si>
  <si>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</si>
  <si>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</si>
  <si>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</si>
  <si>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</si>
  <si>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</si>
  <si>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</si>
  <si>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</si>
  <si>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</si>
  <si>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</si>
  <si>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</si>
  <si>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</si>
  <si>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</si>
  <si>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</si>
  <si>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</si>
  <si>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</si>
  <si>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</si>
  <si>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</si>
  <si>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</si>
  <si>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</si>
  <si>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</si>
  <si>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</si>
  <si>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</si>
  <si>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</si>
  <si>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</si>
  <si>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</si>
  <si>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</si>
  <si>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</si>
  <si>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</si>
  <si>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</si>
  <si>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</si>
  <si>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</si>
  <si>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</si>
  <si>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</si>
  <si>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</si>
  <si>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</si>
  <si>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</si>
  <si>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</si>
  <si>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</si>
  <si>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</si>
  <si>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</si>
  <si>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</si>
  <si>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</si>
  <si>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</si>
  <si>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</si>
  <si>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</si>
  <si>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</si>
  <si>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</si>
  <si>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</si>
  <si>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</si>
  <si>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</si>
  <si>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</si>
  <si>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</si>
  <si>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</si>
  <si>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</si>
  <si>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</si>
  <si>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</si>
  <si>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</si>
  <si>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</si>
  <si>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</si>
  <si>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</si>
  <si>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</si>
  <si>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</si>
  <si>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</si>
  <si>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</si>
  <si>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</si>
  <si>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</si>
  <si>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</si>
  <si>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</si>
  <si>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</si>
  <si>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</si>
  <si>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</si>
  <si>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</si>
  <si>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</si>
  <si>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</si>
  <si>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</si>
  <si>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</si>
  <si>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</si>
  <si>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</si>
  <si>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</si>
  <si>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</si>
  <si>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</si>
  <si>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</si>
  <si>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</si>
  <si>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</si>
  <si>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</si>
  <si>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</si>
  <si>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</si>
  <si>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</si>
  <si>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</si>
  <si>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</si>
  <si>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</si>
  <si>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</si>
  <si>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</si>
  <si>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</si>
  <si>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</si>
  <si>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</si>
  <si>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</si>
  <si>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</si>
  <si>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</si>
  <si>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</si>
  <si>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</si>
  <si>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</si>
  <si>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</si>
  <si>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</si>
  <si>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</si>
  <si>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</si>
  <si>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</si>
  <si>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</si>
  <si>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</si>
  <si>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</si>
  <si>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</si>
  <si>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</si>
  <si>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</si>
  <si>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</si>
  <si>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</si>
  <si>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</si>
  <si>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</si>
  <si>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</si>
  <si>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</si>
  <si>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</si>
  <si>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</si>
  <si>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</si>
  <si>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</si>
  <si>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</si>
  <si>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</si>
  <si>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</si>
  <si>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</si>
  <si>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</si>
  <si>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</si>
  <si>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</si>
  <si>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</si>
  <si>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</si>
  <si>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</si>
  <si>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</si>
  <si>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</si>
  <si>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</si>
  <si>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</si>
  <si>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</si>
  <si>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</si>
  <si>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</si>
  <si>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</si>
  <si>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</si>
  <si>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</si>
  <si>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</si>
  <si>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</si>
  <si>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</si>
  <si>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</si>
  <si>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</si>
  <si>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</si>
  <si>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</si>
  <si>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</si>
  <si>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</si>
  <si>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</si>
  <si>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</si>
  <si>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</si>
  <si>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</si>
  <si>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</si>
  <si>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</si>
  <si>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</si>
  <si>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</si>
  <si>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</si>
  <si>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</si>
  <si>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</si>
  <si>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</si>
  <si>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</si>
  <si>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</si>
  <si>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</si>
  <si>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</si>
  <si>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</si>
  <si>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</si>
  <si>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</si>
  <si>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</si>
  <si>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</si>
  <si>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</si>
  <si>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</si>
  <si>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</si>
  <si>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</si>
  <si>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</si>
  <si>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</si>
  <si>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</si>
  <si>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</si>
  <si>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</si>
  <si>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</si>
  <si>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</si>
  <si>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</si>
  <si>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</si>
  <si>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</si>
  <si>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</si>
  <si>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</si>
  <si>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</si>
  <si>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</si>
  <si>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</si>
  <si>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</si>
  <si>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</si>
  <si>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</si>
  <si>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</si>
  <si>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</si>
  <si>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</si>
  <si>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</si>
  <si>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</si>
  <si>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</si>
  <si>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</si>
  <si>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</si>
  <si>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</si>
  <si>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</si>
  <si>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</si>
  <si>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</si>
  <si>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</si>
  <si>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</si>
  <si>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</si>
  <si>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</si>
  <si>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</si>
  <si>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</si>
  <si>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</si>
  <si>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</si>
  <si>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</si>
  <si>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</si>
  <si>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</si>
  <si>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</si>
  <si>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</si>
  <si>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</si>
  <si>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</si>
  <si>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</si>
  <si>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</si>
  <si>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</si>
  <si>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</si>
  <si>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</si>
  <si>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</si>
  <si>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</si>
  <si>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</si>
  <si>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</si>
  <si>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</si>
  <si>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</si>
  <si>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</si>
  <si>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</si>
  <si>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</si>
  <si>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</si>
  <si>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</si>
  <si>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</si>
  <si>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</si>
  <si>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</si>
  <si>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</si>
  <si>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</si>
  <si>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</si>
  <si>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</si>
  <si>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</si>
  <si>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</si>
  <si>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</si>
  <si>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</si>
  <si>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</si>
  <si>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</si>
  <si>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</si>
  <si>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</si>
  <si>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</si>
  <si>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</si>
  <si>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</si>
  <si>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</si>
  <si>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</si>
  <si>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</si>
  <si>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</si>
  <si>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</si>
  <si>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</si>
  <si>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</si>
  <si>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</si>
  <si>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</si>
  <si>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</si>
  <si>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</si>
  <si>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</si>
  <si>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</si>
  <si>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</si>
  <si>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</si>
  <si>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</si>
  <si>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</si>
  <si>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</si>
  <si>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</si>
  <si>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</si>
  <si>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</si>
  <si>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</si>
  <si>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</si>
  <si>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</si>
  <si>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</si>
  <si>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</si>
  <si>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</si>
  <si>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</si>
  <si>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</si>
  <si>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</si>
  <si>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</si>
  <si>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</si>
  <si>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</si>
  <si>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</si>
  <si>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</si>
  <si>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</si>
  <si>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</si>
  <si>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</si>
  <si>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</si>
  <si>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</si>
  <si>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</si>
  <si>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</si>
  <si>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</si>
  <si>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</si>
  <si>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</si>
  <si>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</si>
  <si>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</si>
  <si>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</si>
  <si>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</si>
  <si>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</si>
  <si>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</si>
  <si>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</si>
  <si>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</si>
  <si>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</si>
  <si>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</si>
  <si>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</si>
  <si>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</si>
  <si>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</si>
  <si>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</si>
  <si>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</si>
  <si>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</si>
  <si>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</si>
  <si>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</si>
  <si>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</si>
  <si>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</si>
  <si>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</si>
  <si>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</si>
  <si>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</si>
  <si>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</si>
  <si>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</si>
  <si>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</si>
  <si>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</si>
  <si>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</si>
  <si>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</si>
  <si>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</si>
  <si>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</si>
  <si>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</si>
  <si>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</si>
  <si>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</si>
  <si>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</si>
  <si>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</si>
  <si>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</si>
  <si>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</si>
  <si>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</si>
  <si>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</si>
  <si>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</si>
  <si>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</si>
  <si>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</si>
  <si>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</si>
  <si>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</si>
  <si>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</si>
  <si>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</si>
  <si>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</si>
  <si>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</si>
  <si>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</si>
  <si>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</si>
  <si>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</si>
  <si>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</si>
  <si>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</si>
  <si>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</si>
  <si>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</si>
  <si>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</si>
  <si>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</si>
  <si>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</si>
  <si>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</si>
  <si>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</si>
  <si>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</si>
  <si>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</si>
  <si>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</si>
  <si>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</si>
  <si>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</si>
  <si>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</si>
  <si>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</si>
  <si>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</si>
  <si>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</si>
  <si>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</si>
  <si>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</si>
  <si>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</si>
  <si>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</si>
  <si>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</si>
  <si>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</si>
  <si>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</si>
  <si>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</si>
  <si>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</si>
  <si>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</si>
  <si>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</si>
  <si>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</si>
  <si>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</si>
  <si>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</si>
  <si>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</si>
  <si>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</si>
  <si>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</si>
  <si>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</si>
  <si>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</si>
  <si>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</si>
  <si>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</si>
  <si>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</si>
  <si>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</si>
  <si>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</si>
  <si>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</si>
  <si>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</si>
  <si>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</si>
  <si>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</si>
  <si>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</si>
  <si>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</si>
  <si>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</si>
  <si>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</si>
  <si>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</si>
  <si>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</si>
  <si>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</si>
  <si>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</si>
  <si>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</si>
  <si>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</si>
  <si>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</si>
  <si>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</si>
  <si>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</si>
  <si>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</si>
  <si>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</si>
  <si>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</si>
  <si>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</si>
  <si>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</si>
  <si>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</si>
  <si>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</si>
  <si>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</si>
  <si>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</si>
  <si>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</si>
  <si>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</si>
  <si>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</si>
  <si>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</si>
  <si>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</si>
  <si>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</si>
  <si>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</si>
  <si>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</si>
  <si>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</si>
  <si>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</si>
  <si>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</si>
  <si>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</si>
  <si>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</si>
  <si>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</si>
  <si>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</si>
  <si>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</si>
  <si>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</si>
  <si>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</si>
  <si>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</si>
  <si>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</si>
  <si>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</si>
  <si>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</si>
  <si>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</si>
  <si>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</si>
  <si>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</si>
  <si>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</si>
  <si>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</si>
  <si>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</si>
  <si>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</si>
  <si>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</si>
  <si>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</si>
  <si>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</si>
  <si>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</si>
  <si>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</si>
  <si>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</si>
  <si>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</si>
  <si>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</si>
  <si>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</si>
  <si>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</si>
  <si>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</si>
  <si>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</si>
  <si>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</si>
  <si>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</si>
  <si>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</si>
  <si>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</si>
  <si>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</si>
  <si>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</si>
  <si>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</si>
  <si>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</si>
  <si>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</si>
  <si>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</si>
  <si>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</si>
  <si>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</si>
  <si>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</si>
  <si>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</si>
  <si>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</si>
  <si>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</si>
  <si>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</si>
  <si>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</si>
  <si>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</si>
  <si>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</si>
  <si>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</si>
  <si>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</si>
  <si>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</si>
  <si>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</si>
  <si>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</si>
  <si>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</si>
  <si>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</si>
  <si>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</si>
  <si>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</si>
  <si>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</si>
  <si>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</si>
  <si>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</si>
  <si>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</si>
  <si>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</si>
  <si>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</si>
  <si>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</si>
  <si>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</si>
  <si>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</si>
  <si>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</si>
  <si>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</si>
  <si>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</si>
  <si>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</si>
  <si>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</si>
  <si>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</si>
  <si>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</si>
  <si>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</si>
  <si>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</si>
  <si>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</si>
  <si>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</si>
  <si>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</si>
  <si>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</si>
  <si>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</si>
  <si>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</si>
  <si>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</si>
  <si>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</si>
  <si>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</si>
  <si>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</si>
  <si>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</si>
  <si>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</si>
  <si>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</si>
  <si>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</si>
  <si>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</si>
  <si>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</si>
  <si>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</si>
  <si>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</si>
  <si>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</si>
  <si>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</si>
  <si>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</si>
  <si>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</si>
  <si>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</si>
  <si>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</si>
  <si>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</si>
  <si>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</si>
  <si>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</si>
  <si>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</si>
  <si>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</si>
  <si>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</si>
  <si>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</si>
  <si>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</si>
  <si>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</si>
  <si>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</si>
  <si>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</si>
  <si>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</si>
  <si>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</si>
  <si>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</si>
  <si>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</si>
  <si>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</si>
  <si>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</si>
  <si>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</si>
  <si>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</si>
  <si>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</si>
  <si>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</si>
  <si>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</si>
  <si>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</si>
  <si>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</si>
  <si>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</si>
  <si>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</si>
  <si>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</si>
  <si>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</si>
  <si>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</si>
  <si>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</si>
  <si>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</si>
  <si>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</si>
  <si>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</si>
  <si>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</si>
  <si>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</si>
  <si>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</si>
  <si>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</si>
  <si>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</si>
  <si>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</si>
  <si>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</si>
  <si>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</si>
  <si>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</si>
  <si>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</si>
  <si>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</si>
  <si>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</si>
  <si>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</si>
  <si>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</si>
  <si>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</si>
  <si>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</si>
  <si>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</si>
  <si>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</si>
  <si>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</si>
  <si>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</si>
  <si>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</si>
  <si>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</si>
  <si>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</si>
  <si>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</si>
  <si>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</si>
  <si>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</si>
  <si>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</si>
  <si>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</si>
  <si>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</si>
  <si>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</si>
  <si>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</si>
  <si>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</si>
  <si>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</si>
  <si>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</si>
  <si>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</si>
  <si>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</si>
  <si>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</si>
  <si>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</si>
  <si>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</si>
  <si>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</si>
  <si>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</si>
  <si>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</si>
  <si>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</si>
  <si>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</si>
  <si>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</si>
  <si>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</si>
  <si>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</si>
  <si>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</si>
  <si>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</si>
  <si>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</si>
  <si>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</si>
  <si>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</si>
  <si>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</si>
  <si>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</si>
  <si>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</si>
  <si>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</si>
  <si>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</si>
  <si>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</si>
  <si>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</si>
  <si>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</si>
  <si>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</si>
  <si>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</si>
  <si>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</si>
  <si>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</si>
  <si>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</si>
  <si>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</si>
  <si>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</si>
  <si>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</si>
  <si>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</si>
  <si>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</si>
  <si>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</si>
  <si>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</si>
  <si>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</si>
  <si>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</si>
  <si>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</si>
  <si>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</si>
  <si>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</si>
  <si>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</si>
  <si>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</si>
  <si>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</si>
  <si>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</si>
  <si>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</si>
  <si>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</si>
  <si>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</si>
  <si>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</si>
  <si>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</si>
  <si>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</si>
  <si>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</si>
  <si>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</si>
  <si>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</si>
  <si>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</si>
  <si>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</si>
  <si>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</si>
  <si>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</si>
  <si>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</si>
  <si>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</si>
  <si>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</si>
  <si>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</si>
  <si>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</si>
  <si>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</si>
  <si>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</si>
  <si>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</si>
  <si>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</si>
  <si>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</si>
  <si>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</si>
  <si>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</si>
  <si>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</si>
  <si>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</si>
  <si>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</si>
  <si>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</si>
  <si>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</si>
  <si>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</si>
  <si>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</si>
  <si>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</si>
  <si>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</si>
  <si>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</si>
  <si>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</si>
  <si>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</si>
  <si>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</si>
  <si>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</si>
  <si>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</si>
  <si>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</si>
  <si>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</si>
  <si>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</si>
  <si>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</si>
  <si>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</si>
  <si>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</si>
  <si>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</si>
  <si>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</si>
  <si>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</si>
  <si>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</si>
  <si>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</si>
  <si>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</si>
  <si>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</si>
  <si>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</si>
  <si>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</si>
  <si>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</si>
  <si>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</si>
  <si>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</si>
  <si>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</si>
  <si>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</si>
  <si>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</si>
  <si>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</si>
  <si>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</si>
  <si>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</si>
  <si>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</si>
  <si>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</si>
  <si>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</si>
  <si>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</si>
  <si>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</si>
  <si>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</si>
  <si>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</si>
  <si>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</si>
  <si>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</si>
  <si>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</si>
  <si>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</si>
  <si>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</si>
  <si>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</si>
  <si>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</si>
  <si>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</si>
  <si>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</si>
  <si>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</si>
  <si>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</si>
  <si>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</si>
  <si>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</si>
  <si>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</si>
  <si>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</si>
  <si>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</si>
  <si>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</si>
  <si>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</si>
  <si>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</si>
  <si>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</si>
  <si>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</si>
  <si>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</si>
  <si>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</si>
  <si>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</si>
  <si>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</si>
  <si>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</si>
  <si>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</si>
  <si>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</si>
  <si>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</si>
  <si>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</si>
  <si>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</si>
  <si>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</si>
  <si>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</si>
  <si>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</si>
  <si>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</si>
  <si>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</si>
  <si>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</si>
  <si>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</si>
  <si>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</si>
  <si>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</si>
  <si>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</si>
  <si>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</si>
  <si>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</si>
  <si>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</si>
  <si>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</si>
  <si>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</si>
  <si>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</si>
  <si>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</si>
  <si>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</si>
  <si>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</si>
  <si>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</si>
  <si>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</si>
  <si>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</si>
  <si>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</si>
  <si>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</si>
  <si>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</si>
  <si>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</si>
  <si>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</si>
  <si>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</si>
  <si>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</si>
  <si>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</si>
  <si>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</si>
  <si>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</si>
  <si>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</si>
  <si>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</si>
  <si>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</si>
  <si>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</si>
  <si>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</si>
  <si>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</si>
  <si>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</si>
  <si>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</si>
  <si>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</si>
  <si>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</si>
  <si>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</si>
  <si>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</si>
  <si>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</si>
  <si>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</si>
  <si>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</si>
  <si>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</si>
  <si>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</si>
  <si>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</si>
  <si>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</si>
  <si>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</si>
  <si>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</si>
  <si>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</si>
  <si>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</si>
  <si>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</si>
  <si>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</si>
  <si>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</si>
  <si>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</si>
  <si>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</si>
  <si>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</si>
  <si>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</si>
  <si>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</si>
  <si>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</si>
  <si>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</si>
  <si>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</si>
  <si>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</si>
  <si>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</si>
  <si>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</si>
  <si>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</si>
  <si>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</si>
  <si>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</si>
  <si>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</si>
  <si>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</si>
  <si>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</si>
  <si>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</si>
  <si>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</si>
  <si>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</si>
  <si>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</si>
  <si>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</si>
  <si>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</si>
  <si>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</si>
  <si>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</si>
  <si>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</si>
  <si>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</si>
  <si>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</si>
  <si>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</si>
  <si>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</si>
  <si>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</si>
  <si>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</si>
  <si>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</si>
  <si>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</si>
  <si>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</si>
  <si>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</si>
  <si>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</si>
  <si>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</si>
  <si>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</si>
  <si>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</si>
  <si>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</si>
  <si>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</si>
  <si>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</si>
  <si>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</si>
  <si>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</si>
  <si>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</si>
  <si>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</si>
  <si>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</si>
  <si>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</si>
  <si>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</si>
  <si>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</si>
  <si>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</si>
  <si>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</si>
  <si>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</si>
  <si>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</si>
  <si>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</si>
  <si>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</si>
  <si>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</si>
  <si>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</si>
  <si>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</si>
  <si>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</si>
  <si>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</si>
  <si>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</si>
  <si>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</si>
  <si>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</si>
  <si>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</si>
  <si>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</si>
  <si>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</si>
  <si>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</si>
  <si>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</si>
  <si>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</si>
  <si>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</si>
  <si>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</si>
  <si>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</si>
  <si>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</si>
  <si>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</si>
  <si>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</si>
  <si>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</si>
  <si>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</si>
  <si>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</si>
  <si>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</si>
  <si>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</si>
  <si>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</si>
  <si>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</si>
  <si>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</si>
  <si>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</si>
  <si>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</si>
  <si>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</si>
  <si>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</si>
  <si>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</si>
  <si>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</si>
  <si>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</si>
  <si>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</si>
  <si>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</si>
  <si>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</si>
  <si>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</si>
  <si>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</si>
  <si>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</si>
  <si>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</si>
  <si>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</si>
  <si>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</si>
  <si>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</si>
  <si>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</si>
  <si>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</si>
  <si>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</si>
  <si>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</si>
  <si>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</si>
  <si>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</si>
  <si>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</si>
  <si>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</si>
  <si>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</si>
  <si>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</si>
  <si>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</si>
  <si>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</si>
  <si>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</si>
  <si>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</si>
  <si>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</si>
  <si>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</si>
  <si>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</si>
  <si>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</si>
  <si>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</si>
  <si>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</si>
  <si>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</si>
  <si>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</si>
  <si>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</si>
  <si>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</si>
  <si>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</si>
  <si>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</si>
  <si>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</si>
  <si>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</si>
  <si>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</si>
  <si>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</si>
  <si>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</si>
  <si>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</si>
  <si>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</si>
  <si>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</si>
  <si>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</si>
  <si>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</si>
  <si>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</si>
  <si>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</si>
  <si>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</si>
  <si>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</si>
  <si>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</si>
  <si>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</si>
  <si>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</si>
  <si>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</si>
  <si>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</si>
  <si>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</si>
  <si>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</si>
  <si>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</si>
  <si>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</si>
  <si>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</si>
  <si>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</si>
  <si>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</si>
  <si>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</si>
  <si>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</si>
  <si>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</si>
  <si>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</si>
  <si>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</si>
  <si>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</si>
  <si>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</si>
  <si>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</si>
  <si>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</si>
  <si>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</si>
  <si>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</si>
  <si>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</si>
  <si>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</si>
  <si>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</si>
  <si>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</si>
  <si>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</si>
  <si>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</si>
  <si>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</si>
  <si>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</si>
  <si>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</si>
  <si>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</si>
  <si>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</si>
  <si>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</si>
  <si>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</si>
  <si>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</si>
  <si>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</si>
  <si>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</si>
  <si>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</si>
  <si>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</si>
  <si>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</si>
  <si>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</si>
  <si>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</si>
  <si>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</si>
  <si>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</si>
  <si>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</si>
  <si>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</si>
  <si>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</si>
  <si>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</si>
  <si>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</si>
  <si>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</si>
  <si>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</si>
  <si>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</si>
  <si>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</si>
  <si>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</si>
  <si>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</si>
  <si>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</si>
  <si>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</si>
  <si>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</si>
  <si>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</si>
  <si>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</si>
  <si>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</si>
  <si>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</si>
  <si>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</si>
  <si>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</si>
  <si>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</si>
  <si>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</si>
  <si>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</si>
  <si>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</si>
  <si>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</si>
  <si>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</si>
  <si>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</si>
  <si>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</si>
  <si>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</si>
  <si>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</si>
  <si>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</si>
  <si>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</si>
  <si>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</si>
  <si>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</si>
  <si>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</si>
  <si>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</si>
  <si>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</si>
  <si>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</si>
  <si>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</si>
  <si>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</si>
  <si>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</si>
  <si>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</si>
  <si>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</si>
  <si>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</si>
  <si>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</si>
  <si>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</si>
  <si>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</si>
  <si>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</si>
  <si>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</si>
  <si>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</si>
  <si>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</si>
  <si>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</si>
  <si>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</si>
  <si>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</si>
  <si>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</si>
  <si>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</si>
  <si>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</si>
  <si>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</si>
  <si>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</si>
  <si>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</si>
  <si>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</si>
  <si>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</si>
  <si>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</si>
  <si>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</si>
  <si>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</si>
  <si>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</si>
  <si>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</si>
  <si>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</si>
  <si>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</si>
  <si>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</si>
  <si>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</si>
  <si>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</si>
  <si>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</si>
  <si>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</si>
  <si>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</si>
  <si>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</si>
  <si>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</si>
  <si>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</si>
  <si>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</si>
  <si>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</si>
  <si>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</si>
  <si>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</si>
  <si>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</si>
  <si>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</si>
  <si>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</si>
  <si>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</si>
  <si>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</si>
  <si>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</si>
  <si>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</si>
  <si>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</si>
  <si>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</si>
  <si>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</si>
  <si>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</si>
  <si>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</si>
  <si>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</si>
  <si>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</si>
  <si>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</si>
  <si>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</si>
  <si>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</si>
  <si>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</si>
  <si>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</si>
  <si>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</si>
  <si>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</si>
  <si>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</si>
  <si>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</si>
  <si>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</si>
  <si>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</si>
  <si>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</si>
  <si>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</si>
  <si>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</si>
  <si>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</si>
  <si>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</si>
  <si>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</si>
  <si>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</si>
  <si>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</si>
  <si>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</si>
  <si>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</si>
  <si>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</si>
  <si>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</si>
  <si>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</si>
  <si>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</si>
  <si>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</si>
  <si>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</si>
  <si>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</si>
  <si>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</si>
  <si>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</si>
  <si>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</si>
  <si>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</si>
  <si>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</si>
  <si>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</si>
  <si>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</si>
  <si>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</si>
  <si>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</si>
  <si>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</si>
  <si>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</si>
  <si>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</si>
  <si>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</si>
  <si>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</si>
  <si>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</si>
  <si>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</si>
  <si>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</si>
  <si>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</si>
  <si>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</si>
  <si>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</si>
  <si>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</si>
  <si>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</si>
  <si>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</si>
  <si>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</si>
  <si>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</si>
  <si>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</si>
  <si>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</si>
  <si>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</si>
  <si>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</si>
  <si>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</si>
  <si>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</si>
  <si>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</si>
  <si>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</si>
  <si>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</si>
  <si>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</si>
  <si>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</si>
  <si>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</si>
  <si>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</si>
  <si>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</si>
  <si>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</si>
  <si>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</si>
  <si>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</si>
  <si>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</si>
  <si>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</si>
  <si>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</si>
  <si>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</si>
  <si>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</si>
  <si>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</si>
  <si>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</si>
  <si>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</si>
  <si>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</si>
  <si>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</si>
  <si>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</si>
  <si>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</si>
  <si>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</si>
  <si>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</si>
  <si>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</si>
  <si>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</si>
  <si>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</si>
  <si>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</si>
  <si>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</si>
  <si>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</si>
  <si>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</si>
  <si>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</si>
  <si>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</si>
  <si>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</si>
  <si>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</si>
  <si>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</si>
  <si>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</si>
  <si>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</si>
  <si>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</si>
  <si>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</si>
  <si>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</si>
  <si>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</si>
  <si>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</si>
  <si>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</si>
  <si>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</si>
  <si>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</si>
  <si>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</si>
  <si>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</si>
  <si>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</si>
  <si>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</si>
  <si>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</si>
  <si>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</si>
  <si>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</si>
  <si>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</si>
  <si>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</si>
  <si>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</si>
  <si>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</si>
  <si>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</si>
  <si>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</si>
  <si>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</si>
  <si>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</si>
  <si>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</si>
  <si>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</si>
  <si>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</si>
  <si>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</si>
  <si>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</si>
  <si>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</si>
  <si>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</si>
  <si>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</si>
  <si>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</si>
  <si>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</si>
  <si>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</si>
  <si>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</si>
  <si>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</si>
  <si>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</si>
  <si>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</si>
  <si>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</si>
  <si>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</si>
  <si>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</si>
  <si>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</si>
  <si>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</si>
  <si>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</si>
  <si>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</si>
  <si>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</si>
  <si>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</si>
  <si>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</si>
  <si>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</si>
  <si>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</si>
  <si>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</si>
  <si>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</si>
  <si>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</si>
  <si>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</si>
  <si>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</si>
  <si>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</si>
  <si>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</si>
  <si>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</si>
  <si>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</si>
  <si>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</si>
  <si>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</si>
  <si>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</si>
  <si>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</si>
  <si>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</si>
  <si>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</si>
  <si>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</si>
  <si>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</si>
  <si>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</si>
  <si>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</si>
  <si>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</si>
  <si>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</si>
  <si>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</si>
  <si>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</si>
  <si>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</si>
  <si>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</si>
  <si>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</si>
  <si>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</si>
  <si>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</si>
  <si>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</si>
  <si>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</si>
  <si>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</si>
  <si>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</si>
  <si>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</si>
  <si>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</si>
  <si>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</si>
  <si>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</si>
  <si>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</si>
  <si>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</si>
  <si>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</si>
  <si>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</si>
  <si>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</si>
  <si>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</si>
  <si>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</si>
  <si>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</si>
  <si>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</si>
  <si>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</si>
  <si>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</si>
  <si>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</si>
  <si>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</si>
  <si>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</si>
  <si>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</si>
  <si>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</si>
  <si>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</si>
  <si>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</si>
  <si>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</si>
  <si>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</si>
  <si>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</si>
  <si>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</si>
  <si>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</si>
  <si>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</si>
  <si>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</si>
  <si>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</si>
  <si>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</si>
  <si>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</si>
  <si>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</si>
  <si>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</si>
  <si>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</si>
  <si>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</si>
  <si>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</si>
  <si>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</si>
  <si>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</si>
  <si>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</si>
  <si>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</si>
  <si>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</si>
  <si>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</si>
  <si>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</si>
  <si>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</si>
  <si>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</si>
  <si>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</si>
  <si>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</si>
  <si>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</si>
  <si>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</si>
  <si>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</si>
  <si>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</si>
  <si>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</si>
  <si>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</si>
  <si>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</si>
  <si>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</si>
  <si>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</si>
  <si>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</si>
  <si>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</si>
  <si>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</si>
  <si>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</si>
  <si>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</si>
  <si>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</si>
  <si>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</si>
  <si>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</si>
  <si>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</si>
  <si>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</si>
  <si>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</si>
  <si>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</si>
  <si>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</si>
  <si>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</si>
  <si>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</si>
  <si>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</si>
  <si>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</si>
  <si>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</si>
  <si>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</si>
  <si>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</si>
  <si>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</si>
  <si>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</si>
  <si>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</si>
  <si>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</si>
  <si>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</si>
  <si>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</si>
  <si>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</si>
  <si>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</si>
  <si>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</si>
  <si>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</si>
  <si>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</si>
  <si>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</si>
  <si>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</si>
  <si>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</si>
  <si>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</si>
  <si>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</si>
  <si>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</si>
  <si>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</si>
  <si>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</si>
  <si>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</si>
  <si>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</si>
  <si>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</si>
  <si>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</si>
  <si>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</si>
  <si>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</si>
  <si>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</si>
  <si>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</si>
  <si>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</si>
  <si>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</si>
  <si>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</si>
  <si>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</si>
  <si>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</si>
  <si>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</si>
  <si>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</si>
  <si>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</si>
  <si>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</si>
  <si>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</si>
  <si>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</si>
  <si>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</si>
  <si>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</si>
  <si>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</si>
  <si>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</si>
  <si>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</si>
  <si>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</si>
  <si>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</si>
  <si>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</si>
  <si>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</si>
  <si>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</si>
  <si>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</si>
  <si>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</si>
  <si>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</si>
  <si>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</si>
  <si>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</si>
  <si>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</si>
  <si>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</si>
  <si>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</si>
  <si>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</si>
  <si>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</si>
  <si>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</si>
  <si>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</si>
  <si>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</si>
  <si>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</si>
  <si>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</si>
  <si>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</si>
  <si>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</si>
  <si>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</si>
  <si>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</si>
  <si>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</si>
  <si>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</si>
  <si>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</si>
  <si>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</si>
  <si>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</si>
  <si>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</si>
  <si>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</si>
  <si>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</si>
  <si>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</si>
  <si>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</si>
  <si>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</si>
  <si>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</si>
  <si>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</si>
  <si>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</si>
  <si>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</si>
  <si>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</si>
  <si>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</si>
  <si>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</si>
  <si>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</si>
  <si>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</si>
  <si>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</si>
  <si>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</si>
  <si>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</si>
  <si>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</si>
  <si>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</si>
  <si>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</si>
  <si>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</si>
  <si>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</si>
  <si>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</si>
  <si>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</si>
  <si>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</si>
  <si>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</si>
  <si>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</si>
  <si>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</si>
  <si>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</si>
  <si>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</si>
  <si>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</si>
  <si>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</si>
  <si>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</si>
  <si>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</si>
  <si>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</si>
  <si>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</si>
  <si>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</si>
  <si>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</si>
  <si>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</si>
  <si>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</si>
  <si>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</si>
  <si>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</si>
  <si>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</si>
  <si>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</si>
  <si>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</si>
  <si>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</si>
  <si>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</si>
  <si>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</si>
  <si>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</si>
  <si>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</si>
  <si>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</si>
  <si>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</si>
  <si>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</si>
  <si>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</si>
  <si>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</si>
  <si>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</si>
  <si>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</si>
  <si>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</si>
  <si>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</si>
  <si>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</si>
  <si>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</si>
  <si>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</si>
  <si>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</si>
  <si>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</si>
  <si>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</si>
  <si>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</si>
  <si>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</si>
  <si>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</si>
  <si>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</si>
  <si>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</si>
  <si>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</si>
  <si>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</si>
  <si>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</si>
  <si>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</si>
  <si>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</si>
  <si>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</si>
  <si>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</si>
  <si>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</si>
  <si>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</si>
  <si>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</si>
  <si>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</si>
  <si>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</si>
  <si>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</si>
  <si>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</si>
  <si>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</si>
  <si>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</si>
  <si>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</si>
  <si>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</si>
  <si>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</si>
  <si>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</si>
  <si>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</si>
  <si>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</si>
  <si>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</si>
  <si>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</si>
  <si>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</si>
  <si>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</si>
  <si>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</si>
  <si>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</si>
  <si>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</si>
  <si>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</si>
  <si>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</si>
  <si>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</si>
  <si>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</si>
  <si>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</si>
  <si>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</si>
  <si>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</si>
  <si>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</si>
  <si>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</si>
  <si>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</si>
  <si>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</si>
  <si>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</si>
  <si>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</si>
  <si>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</si>
  <si>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</si>
  <si>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</si>
  <si>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</si>
  <si>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</si>
  <si>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</si>
  <si>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</si>
  <si>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</si>
  <si>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</si>
  <si>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</si>
  <si>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</si>
  <si>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</si>
  <si>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</si>
  <si>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</si>
  <si>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</si>
  <si>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</si>
  <si>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</si>
  <si>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</si>
  <si>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</si>
  <si>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</si>
  <si>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</si>
  <si>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</si>
  <si>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</si>
  <si>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</si>
  <si>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</si>
  <si>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</si>
  <si>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</si>
  <si>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</si>
  <si>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</si>
  <si>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</si>
  <si>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</si>
  <si>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</si>
  <si>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</si>
  <si>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</si>
  <si>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</si>
  <si>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</si>
  <si>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</si>
  <si>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</si>
  <si>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</si>
  <si>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</si>
  <si>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</si>
  <si>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</si>
  <si>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</si>
  <si>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</si>
  <si>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</si>
  <si>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</si>
  <si>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</si>
  <si>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</si>
  <si>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</si>
  <si>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</si>
  <si>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</si>
  <si>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</si>
  <si>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</si>
  <si>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</si>
  <si>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</si>
  <si>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</si>
  <si>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</si>
  <si>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</si>
  <si>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</si>
  <si>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</si>
  <si>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</si>
  <si>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</si>
  <si>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</si>
  <si>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</si>
  <si>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</si>
  <si>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</si>
  <si>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</si>
  <si>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</si>
  <si>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</si>
  <si>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</si>
  <si>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</si>
  <si>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</si>
  <si>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</si>
  <si>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</si>
  <si>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</si>
  <si>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</si>
  <si>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</si>
  <si>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</si>
  <si>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</si>
  <si>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</si>
  <si>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</si>
  <si>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</si>
  <si>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</si>
  <si>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</si>
  <si>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</si>
  <si>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</si>
  <si>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</si>
  <si>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</si>
  <si>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</si>
  <si>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</si>
  <si>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</si>
  <si>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</si>
  <si>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</si>
  <si>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</si>
  <si>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</si>
  <si>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</si>
  <si>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</si>
  <si>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</si>
  <si>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</si>
  <si>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</si>
  <si>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</si>
  <si>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</si>
  <si>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</si>
  <si>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</si>
  <si>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</si>
  <si>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</si>
  <si>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</si>
  <si>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</si>
  <si>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</si>
  <si>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</si>
  <si>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</si>
  <si>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</si>
  <si>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</si>
  <si>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</si>
  <si>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</si>
  <si>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</si>
  <si>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</si>
  <si>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</si>
  <si>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</si>
  <si>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</si>
  <si>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</si>
  <si>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</si>
  <si>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</si>
  <si>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</si>
  <si>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</si>
  <si>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</si>
  <si>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</si>
  <si>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</si>
  <si>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</si>
  <si>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</si>
  <si>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</si>
  <si>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</si>
  <si>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</si>
  <si>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</si>
  <si>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</si>
  <si>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</si>
  <si>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</si>
  <si>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</si>
  <si>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</si>
  <si>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</si>
  <si>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</si>
  <si>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</si>
  <si>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</si>
  <si>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</si>
  <si>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</si>
  <si>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</si>
  <si>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</si>
  <si>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</si>
  <si>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</si>
  <si>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</si>
  <si>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</si>
  <si>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</si>
  <si>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</si>
  <si>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</si>
  <si>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</si>
  <si>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</si>
  <si>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</si>
  <si>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</si>
  <si>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</si>
  <si>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</si>
  <si>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</si>
  <si>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</si>
  <si>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</si>
  <si>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</si>
  <si>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</si>
  <si>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</si>
  <si>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</si>
  <si>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</si>
  <si>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</si>
  <si>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</si>
  <si>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</si>
  <si>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</si>
  <si>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</si>
  <si>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</si>
  <si>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</si>
  <si>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</si>
  <si>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</si>
  <si>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</si>
  <si>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</si>
  <si>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</si>
  <si>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</si>
  <si>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</si>
  <si>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</si>
  <si>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</si>
  <si>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</si>
  <si>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</si>
  <si>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</si>
  <si>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</si>
  <si>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</si>
  <si>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</si>
  <si>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</si>
  <si>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</si>
  <si>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</si>
  <si>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</si>
  <si>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</si>
  <si>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</si>
  <si>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</si>
  <si>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</si>
  <si>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</si>
  <si>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</si>
  <si>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</si>
  <si>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</si>
  <si>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</si>
  <si>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</si>
  <si>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</si>
  <si>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</si>
  <si>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</si>
  <si>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</si>
  <si>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</si>
  <si>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</si>
  <si>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</si>
  <si>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</si>
  <si>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</si>
  <si>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</si>
  <si>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</si>
  <si>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</si>
  <si>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</si>
  <si>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</si>
  <si>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</si>
  <si>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</si>
  <si>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</si>
  <si>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</si>
  <si>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</si>
  <si>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</si>
  <si>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</si>
  <si>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</si>
  <si>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</si>
  <si>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</si>
  <si>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</si>
  <si>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</si>
  <si>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</si>
  <si>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</si>
  <si>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</si>
  <si>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</si>
  <si>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</si>
  <si>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</si>
  <si>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</si>
  <si>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</si>
  <si>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</si>
  <si>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</si>
  <si>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</si>
  <si>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</si>
  <si>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</si>
  <si>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</si>
  <si>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</si>
  <si>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</si>
  <si>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</si>
  <si>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</si>
  <si>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</si>
  <si>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</si>
  <si>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</si>
  <si>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</si>
  <si>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</si>
  <si>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</si>
  <si>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</si>
  <si>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</si>
  <si>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</si>
  <si>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</si>
  <si>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</si>
  <si>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</si>
  <si>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</si>
  <si>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</si>
  <si>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</si>
  <si>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</si>
  <si>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</si>
  <si>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</si>
  <si>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</si>
  <si>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</si>
  <si>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</si>
  <si>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</si>
  <si>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</si>
  <si>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</si>
  <si>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</si>
  <si>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</si>
  <si>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</si>
  <si>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</si>
  <si>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</si>
  <si>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</si>
  <si>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</si>
  <si>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</si>
  <si>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</si>
  <si>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</si>
  <si>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</si>
  <si>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</si>
  <si>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</si>
  <si>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</si>
  <si>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</si>
  <si>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</si>
  <si>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</si>
  <si>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</si>
  <si>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</si>
  <si>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</si>
  <si>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</si>
  <si>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</si>
  <si>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</si>
  <si>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</si>
  <si>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</si>
  <si>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</si>
  <si>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</si>
  <si>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</si>
  <si>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</si>
  <si>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</si>
  <si>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</si>
  <si>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</si>
  <si>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</si>
  <si>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</si>
  <si>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</si>
  <si>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</si>
  <si>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</si>
  <si>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</si>
  <si>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</si>
  <si>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</si>
  <si>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</si>
  <si>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</si>
  <si>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</si>
  <si>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</si>
  <si>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</si>
  <si>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</si>
  <si>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</si>
  <si>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</si>
  <si>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</si>
  <si>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</si>
  <si>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</si>
  <si>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</si>
  <si>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</si>
  <si>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</si>
  <si>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</si>
  <si>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</si>
  <si>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</si>
  <si>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</si>
  <si>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</si>
  <si>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</si>
  <si>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</si>
  <si>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</si>
  <si>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</si>
  <si>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</si>
  <si>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</si>
  <si>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</si>
  <si>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</si>
  <si>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</si>
  <si>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</si>
  <si>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</si>
  <si>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</si>
  <si>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</si>
  <si>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</si>
  <si>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</si>
  <si>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</si>
  <si>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</si>
  <si>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</si>
  <si>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</si>
  <si>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</si>
  <si>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</si>
  <si>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</si>
  <si>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</si>
  <si>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</si>
  <si>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</si>
  <si>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</si>
  <si>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</si>
  <si>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</si>
  <si>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</si>
  <si>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</si>
  <si>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</si>
  <si>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</si>
  <si>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</si>
  <si>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</si>
  <si>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</si>
  <si>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</si>
  <si>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</si>
  <si>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</si>
  <si>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</si>
  <si>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</si>
  <si>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</si>
  <si>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</si>
  <si>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</si>
  <si>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</si>
  <si>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</si>
  <si>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</si>
  <si>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</si>
  <si>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</si>
  <si>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</si>
  <si>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</si>
  <si>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</si>
  <si>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</si>
  <si>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</si>
  <si>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</si>
  <si>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</si>
  <si>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</si>
  <si>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</si>
  <si>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</si>
  <si>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</si>
  <si>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</si>
  <si>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</si>
  <si>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</si>
  <si>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</si>
  <si>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</si>
  <si>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</si>
  <si>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</si>
  <si>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</si>
  <si>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</si>
  <si>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</si>
  <si>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</si>
  <si>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</si>
  <si>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</si>
  <si>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</si>
  <si>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</si>
  <si>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</si>
  <si>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</si>
  <si>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</si>
  <si>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</si>
  <si>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</si>
  <si>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</si>
  <si>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</si>
  <si>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</si>
  <si>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</si>
  <si>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</si>
  <si>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</si>
  <si>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</si>
  <si>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</si>
  <si>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</si>
  <si>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</si>
  <si>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</si>
  <si>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</si>
  <si>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</si>
  <si>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</si>
  <si>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</si>
  <si>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</si>
  <si>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</si>
  <si>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</si>
  <si>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</si>
  <si>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</si>
  <si>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</si>
  <si>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</si>
  <si>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</si>
  <si>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</si>
  <si>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</si>
  <si>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</si>
  <si>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</si>
  <si>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</si>
  <si>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</si>
  <si>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</si>
  <si>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</si>
  <si>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</si>
  <si>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</si>
  <si>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</si>
  <si>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</si>
  <si>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</si>
  <si>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</si>
  <si>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</si>
  <si>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</si>
  <si>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</si>
  <si>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</si>
  <si>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</si>
  <si>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</si>
  <si>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</si>
  <si>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</si>
  <si>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</si>
  <si>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</si>
  <si>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</si>
  <si>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</si>
  <si>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</si>
  <si>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</si>
  <si>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</si>
  <si>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</si>
  <si>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</si>
  <si>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</si>
  <si>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</si>
  <si>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</si>
  <si>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</si>
  <si>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</si>
  <si>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</si>
  <si>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</si>
  <si>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</si>
  <si>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</si>
  <si>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</si>
  <si>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</si>
  <si>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</si>
  <si>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</si>
  <si>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</si>
  <si>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</si>
  <si>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</si>
  <si>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</si>
  <si>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</si>
  <si>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</si>
  <si>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</si>
  <si>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</si>
  <si>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</si>
  <si>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</si>
  <si>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</si>
  <si>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</si>
  <si>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</si>
  <si>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</si>
  <si>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</si>
  <si>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</si>
  <si>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</si>
  <si>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</si>
  <si>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</si>
  <si>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</si>
  <si>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</si>
  <si>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</si>
  <si>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</si>
  <si>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</si>
  <si>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</si>
  <si>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</si>
  <si>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</si>
  <si>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</si>
  <si>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</si>
  <si>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</si>
  <si>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</si>
  <si>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</si>
  <si>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</si>
  <si>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</si>
  <si>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</si>
  <si>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</si>
  <si>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</si>
  <si>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</si>
  <si>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</si>
  <si>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</si>
  <si>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</si>
  <si>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</si>
  <si>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</si>
  <si>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</si>
  <si>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</si>
  <si>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</si>
  <si>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</si>
  <si>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</si>
  <si>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</si>
  <si>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</si>
  <si>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</si>
  <si>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</si>
  <si>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</si>
  <si>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</si>
  <si>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</si>
  <si>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</si>
  <si>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</si>
  <si>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</si>
  <si>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</si>
  <si>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</si>
  <si>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</si>
  <si>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</si>
  <si>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</si>
  <si>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</si>
  <si>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</si>
  <si>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</si>
  <si>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</si>
  <si>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</si>
  <si>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</si>
  <si>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</si>
  <si>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</si>
  <si>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</si>
  <si>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</si>
  <si>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</si>
  <si>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</si>
  <si>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</si>
  <si>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</si>
  <si>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</si>
  <si>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</si>
  <si>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</si>
  <si>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</si>
  <si>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</si>
  <si>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</si>
  <si>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</si>
  <si>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</si>
  <si>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</si>
  <si>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</si>
  <si>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</si>
  <si>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</si>
  <si>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</si>
  <si>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</si>
  <si>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</si>
  <si>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</si>
  <si>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</si>
  <si>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</si>
  <si>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</si>
  <si>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</si>
  <si>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</si>
  <si>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</si>
  <si>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</si>
  <si>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</si>
  <si>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</si>
  <si>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</si>
  <si>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</si>
  <si>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</si>
  <si>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</si>
  <si>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</si>
  <si>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</si>
  <si>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</si>
  <si>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</si>
  <si>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</si>
  <si>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</si>
  <si>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</si>
  <si>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</si>
  <si>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</si>
  <si>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</si>
  <si>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</si>
  <si>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</si>
  <si>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</si>
  <si>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</si>
  <si>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</si>
  <si>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</si>
  <si>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</si>
  <si>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</si>
  <si>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</si>
  <si>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</si>
  <si>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</si>
  <si>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</si>
  <si>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</si>
  <si>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</si>
  <si>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</si>
  <si>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</si>
  <si>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</si>
  <si>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</si>
  <si>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</si>
  <si>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</si>
  <si>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</si>
  <si>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</si>
  <si>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</si>
  <si>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</si>
  <si>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</si>
  <si>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</si>
  <si>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</si>
  <si>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</si>
  <si>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</si>
  <si>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</si>
  <si>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</si>
  <si>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</si>
  <si>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</si>
  <si>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</si>
  <si>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</si>
  <si>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</si>
  <si>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</si>
  <si>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</si>
  <si>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</si>
  <si>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</si>
  <si>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</si>
  <si>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</si>
  <si>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</si>
  <si>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</si>
  <si>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</si>
  <si>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</si>
  <si>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</si>
  <si>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</si>
  <si>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</si>
  <si>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</si>
  <si>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</si>
  <si>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</si>
  <si>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</si>
  <si>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</si>
  <si>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</si>
  <si>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</si>
  <si>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</si>
  <si>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</si>
  <si>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</si>
  <si>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</si>
  <si>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</si>
  <si>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</si>
  <si>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</si>
  <si>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</si>
  <si>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</si>
  <si>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</si>
  <si>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</si>
  <si>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</si>
  <si>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</si>
  <si>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</si>
  <si>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</si>
  <si>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</si>
  <si>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</si>
  <si>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</si>
  <si>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</si>
  <si>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</si>
  <si>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</si>
  <si>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</si>
  <si>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</si>
  <si>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</si>
  <si>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</si>
  <si>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</si>
  <si>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</si>
  <si>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</si>
  <si>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</si>
  <si>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</si>
  <si>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</si>
  <si>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</si>
  <si>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</si>
  <si>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</si>
  <si>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</si>
  <si>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</si>
  <si>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</si>
  <si>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</si>
  <si>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</si>
  <si>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</si>
  <si>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</si>
  <si>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</si>
  <si>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</si>
  <si>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</si>
  <si>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</si>
  <si>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</si>
  <si>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</si>
  <si>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</si>
  <si>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</si>
  <si>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</si>
  <si>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</si>
  <si>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</si>
  <si>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</si>
  <si>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</si>
  <si>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</si>
  <si>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</si>
  <si>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</si>
  <si>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</si>
  <si>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</si>
  <si>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</si>
  <si>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</si>
  <si>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</si>
  <si>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</si>
  <si>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</si>
  <si>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</si>
  <si>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</si>
  <si>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</si>
  <si>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</si>
  <si>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</si>
  <si>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</si>
  <si>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</si>
  <si>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</si>
  <si>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</si>
  <si>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</si>
  <si>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</si>
  <si>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</si>
  <si>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</si>
  <si>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</si>
  <si>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</si>
  <si>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</si>
  <si>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</si>
  <si>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</si>
  <si>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</si>
  <si>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</si>
  <si>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</si>
  <si>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</si>
  <si>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</si>
  <si>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</si>
  <si>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</si>
  <si>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</si>
  <si>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</si>
  <si>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</si>
  <si>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</si>
  <si>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</si>
  <si>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</si>
  <si>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</si>
  <si>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</si>
  <si>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</si>
  <si>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</si>
  <si>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</si>
  <si>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</si>
  <si>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</si>
  <si>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</si>
  <si>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</si>
  <si>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</si>
  <si>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</si>
  <si>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</si>
  <si>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</si>
  <si>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</si>
  <si>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</si>
  <si>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</si>
  <si>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</si>
  <si>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</si>
  <si>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</si>
  <si>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</si>
  <si>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</si>
  <si>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</si>
  <si>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</si>
  <si>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</si>
  <si>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</si>
  <si>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</si>
  <si>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</si>
  <si>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</si>
  <si>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</si>
  <si>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</si>
  <si>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</si>
  <si>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</si>
  <si>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</si>
  <si>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</si>
  <si>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</si>
  <si>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</si>
  <si>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</si>
  <si>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</si>
  <si>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</si>
  <si>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</si>
  <si>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</si>
  <si>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</si>
  <si>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</si>
  <si>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</si>
  <si>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</si>
  <si>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</si>
  <si>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</si>
  <si>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</si>
  <si>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</si>
  <si>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</si>
  <si>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</si>
  <si>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</si>
  <si>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</si>
  <si>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</si>
  <si>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</si>
  <si>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</si>
  <si>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</si>
  <si>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</si>
  <si>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</si>
  <si>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</si>
  <si>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</si>
  <si>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</si>
  <si>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</si>
  <si>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</si>
  <si>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</si>
  <si>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</si>
  <si>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</si>
  <si>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</si>
  <si>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</si>
  <si>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</si>
  <si>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</si>
  <si>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</si>
  <si>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</si>
  <si>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</si>
  <si>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</si>
  <si>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</si>
  <si>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</si>
  <si>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</si>
  <si>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</si>
  <si>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</si>
  <si>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</si>
  <si>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</si>
  <si>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</si>
  <si>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</si>
  <si>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</si>
  <si>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</si>
  <si>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</si>
  <si>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</si>
  <si>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</si>
  <si>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</si>
  <si>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</si>
  <si>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</si>
  <si>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</si>
  <si>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</si>
  <si>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</si>
  <si>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</si>
  <si>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</si>
  <si>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</si>
  <si>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</si>
  <si>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</si>
  <si>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</si>
  <si>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</si>
  <si>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</si>
  <si>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</si>
  <si>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</si>
  <si>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</si>
  <si>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</si>
  <si>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</si>
  <si>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</si>
  <si>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</si>
  <si>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</si>
  <si>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</si>
  <si>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</si>
  <si>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</si>
  <si>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</si>
  <si>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</si>
  <si>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</si>
  <si>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</si>
  <si>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</si>
  <si>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</si>
  <si>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</si>
  <si>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</si>
  <si>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</si>
  <si>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</si>
  <si>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</si>
  <si>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</si>
  <si>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</si>
  <si>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</si>
  <si>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</si>
  <si>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</si>
  <si>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</si>
  <si>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</si>
  <si>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</si>
  <si>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</si>
  <si>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</si>
  <si>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</si>
  <si>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</si>
  <si>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</si>
  <si>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</si>
  <si>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</si>
  <si>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</si>
  <si>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</si>
  <si>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</si>
  <si>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</si>
  <si>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</si>
  <si>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</si>
  <si>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</si>
  <si>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</si>
  <si>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</si>
  <si>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</si>
  <si>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</si>
  <si>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</si>
  <si>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</si>
  <si>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</si>
  <si>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</si>
  <si>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</si>
  <si>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</si>
  <si>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</si>
  <si>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</si>
  <si>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</si>
  <si>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</si>
  <si>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</si>
  <si>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</si>
  <si>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</si>
  <si>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</si>
  <si>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</si>
  <si>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</si>
  <si>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</si>
  <si>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</si>
  <si>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</si>
  <si>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</si>
  <si>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</si>
  <si>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</si>
  <si>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</si>
  <si>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</si>
  <si>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</si>
  <si>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</si>
  <si>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</si>
  <si>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</si>
  <si>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</si>
  <si>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</si>
  <si>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</si>
  <si>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</si>
  <si>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</si>
  <si>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</si>
  <si>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</si>
  <si>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</si>
  <si>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</si>
  <si>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</si>
  <si>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</si>
  <si>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</si>
  <si>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</si>
  <si>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</si>
  <si>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</si>
  <si>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</si>
  <si>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</si>
  <si>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</si>
  <si>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</si>
  <si>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</si>
  <si>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</si>
  <si>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</si>
  <si>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</si>
  <si>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</si>
  <si>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</si>
  <si>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</si>
  <si>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</si>
  <si>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</si>
  <si>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</si>
  <si>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</si>
  <si>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</si>
  <si>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</si>
  <si>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</si>
  <si>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</si>
  <si>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</si>
  <si>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</si>
  <si>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</si>
  <si>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</si>
  <si>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</si>
  <si>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</si>
  <si>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</si>
  <si>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</si>
  <si>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</si>
  <si>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</si>
  <si>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</si>
  <si>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</si>
  <si>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</si>
  <si>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</si>
  <si>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</si>
  <si>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</si>
  <si>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</si>
  <si>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</si>
  <si>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</si>
  <si>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</si>
  <si>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</si>
  <si>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</si>
  <si>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</si>
  <si>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</si>
  <si>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</si>
  <si>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</si>
  <si>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</si>
  <si>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</si>
  <si>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</si>
  <si>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</si>
  <si>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</si>
  <si>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</si>
  <si>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</si>
  <si>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</si>
  <si>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</si>
  <si>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</si>
  <si>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</si>
  <si>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</si>
  <si>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</si>
  <si>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</si>
  <si>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</si>
  <si>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</si>
  <si>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</si>
  <si>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</si>
  <si>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</si>
  <si>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</si>
  <si>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</si>
  <si>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</si>
  <si>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</si>
  <si>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</si>
  <si>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</si>
  <si>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</si>
  <si>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</si>
  <si>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</si>
  <si>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</si>
  <si>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</si>
  <si>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</si>
  <si>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</si>
  <si>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</si>
  <si>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</si>
  <si>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</si>
  <si>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</si>
  <si>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</si>
  <si>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</si>
  <si>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</si>
  <si>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</si>
  <si>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</si>
  <si>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</si>
  <si>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</si>
  <si>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</si>
  <si>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</si>
  <si>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</si>
  <si>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</si>
  <si>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</si>
  <si>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</si>
  <si>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</si>
  <si>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</si>
  <si>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</si>
  <si>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</si>
  <si>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</si>
  <si>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</si>
  <si>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</si>
  <si>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</si>
  <si>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</si>
  <si>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</si>
  <si>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</si>
  <si>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</si>
  <si>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</si>
  <si>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</si>
  <si>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</si>
  <si>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</si>
  <si>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</si>
  <si>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</si>
  <si>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</si>
  <si>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</si>
  <si>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</si>
  <si>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</si>
  <si>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</si>
  <si>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</si>
  <si>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</si>
  <si>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</si>
  <si>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</si>
  <si>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</si>
  <si>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</si>
  <si>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</si>
  <si>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</si>
  <si>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</si>
  <si>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</si>
  <si>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</si>
  <si>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</si>
  <si>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</si>
  <si>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</si>
  <si>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</si>
  <si>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</si>
  <si>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</si>
  <si>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</si>
  <si>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</si>
  <si>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</si>
  <si>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</si>
  <si>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</si>
  <si>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</si>
  <si>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</si>
  <si>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</si>
  <si>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</si>
  <si>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</si>
  <si>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</si>
  <si>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</si>
  <si>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</si>
  <si>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</si>
  <si>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</si>
  <si>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</si>
  <si>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</si>
  <si>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</si>
  <si>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</si>
  <si>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</si>
  <si>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</si>
  <si>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</si>
  <si>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</si>
  <si>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</si>
  <si>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</si>
  <si>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</si>
  <si>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</si>
  <si>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</si>
  <si>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</si>
  <si>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</si>
  <si>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</si>
  <si>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</si>
  <si>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</si>
  <si>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</si>
  <si>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</si>
  <si>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</si>
  <si>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</si>
  <si>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</si>
  <si>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</si>
  <si>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</si>
  <si>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</si>
  <si>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</si>
  <si>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</si>
  <si>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</si>
  <si>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</si>
  <si>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</si>
  <si>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</si>
  <si>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</si>
  <si>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</si>
  <si>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</si>
  <si>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</si>
  <si>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</si>
  <si>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</si>
  <si>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</si>
  <si>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</si>
  <si>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</si>
  <si>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</si>
  <si>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</si>
  <si>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</si>
  <si>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</si>
  <si>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</si>
  <si>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</si>
  <si>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</si>
  <si>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</si>
  <si>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</si>
  <si>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</si>
  <si>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</si>
  <si>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</si>
  <si>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</si>
  <si>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</si>
  <si>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</si>
  <si>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</si>
  <si>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</si>
  <si>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</si>
  <si>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</si>
  <si>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</si>
  <si>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</si>
  <si>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</si>
  <si>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</si>
  <si>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</si>
  <si>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</si>
  <si>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</si>
  <si>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</si>
  <si>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</si>
  <si>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</si>
  <si>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</si>
  <si>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</si>
  <si>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</si>
  <si>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</si>
  <si>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</si>
  <si>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</si>
  <si>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</si>
  <si>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</si>
  <si>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</si>
  <si>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</si>
  <si>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</si>
  <si>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</si>
  <si>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</si>
  <si>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</si>
  <si>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</si>
  <si>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</si>
  <si>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</si>
  <si>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</si>
  <si>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</si>
  <si>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</si>
  <si>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</si>
  <si>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</si>
  <si>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</si>
  <si>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</si>
  <si>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</si>
  <si>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</si>
  <si>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</si>
  <si>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</si>
  <si>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</si>
  <si>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</si>
  <si>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</si>
  <si>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</si>
  <si>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</si>
  <si>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</si>
  <si>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</si>
  <si>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</si>
  <si>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</si>
  <si>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</si>
  <si>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</si>
  <si>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</si>
  <si>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</si>
  <si>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</si>
  <si>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</si>
  <si>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</si>
  <si>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</si>
  <si>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</si>
  <si>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</si>
  <si>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</si>
  <si>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</si>
  <si>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</si>
  <si>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</si>
  <si>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</si>
  <si>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</si>
  <si>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</si>
  <si>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</si>
  <si>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</si>
  <si>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</si>
  <si>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</si>
  <si>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</si>
  <si>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</si>
  <si>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</si>
  <si>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</si>
  <si>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</si>
  <si>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</si>
  <si>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</si>
  <si>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</si>
  <si>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</si>
  <si>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</si>
  <si>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</si>
  <si>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</si>
  <si>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</si>
  <si>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</si>
  <si>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</si>
  <si>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</si>
  <si>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</si>
  <si>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</si>
  <si>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</si>
  <si>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</si>
  <si>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</si>
  <si>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</si>
  <si>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</si>
  <si>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</si>
  <si>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</si>
  <si>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</si>
  <si>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</si>
  <si>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</si>
  <si>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</si>
  <si>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</si>
  <si>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</si>
  <si>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</si>
  <si>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</si>
  <si>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</si>
  <si>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</si>
  <si>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</si>
  <si>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</si>
  <si>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</si>
  <si>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</si>
  <si>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</si>
  <si>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</si>
  <si>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</si>
  <si>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</si>
  <si>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</si>
  <si>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</si>
  <si>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</si>
  <si>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</si>
  <si>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</si>
  <si>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</si>
  <si>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</si>
  <si>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</si>
  <si>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</si>
  <si>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</si>
  <si>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</si>
  <si>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</si>
  <si>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</si>
  <si>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</si>
  <si>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</si>
  <si>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</si>
  <si>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</si>
  <si>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</si>
  <si>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</si>
  <si>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</si>
  <si>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</si>
  <si>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</si>
  <si>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</si>
  <si>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</si>
  <si>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</si>
  <si>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</si>
  <si>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</si>
  <si>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</si>
  <si>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</si>
  <si>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</si>
  <si>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</si>
  <si>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</si>
  <si>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</si>
  <si>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</si>
  <si>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</si>
  <si>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</si>
  <si>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</si>
  <si>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</si>
  <si>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</si>
  <si>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</si>
  <si>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</si>
  <si>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</si>
  <si>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</si>
  <si>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</si>
  <si>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</si>
  <si>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</si>
  <si>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</si>
  <si>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</si>
  <si>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</si>
  <si>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</si>
  <si>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</si>
  <si>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</si>
  <si>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</si>
  <si>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</si>
  <si>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</si>
  <si>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</si>
  <si>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</si>
  <si>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</si>
  <si>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</si>
  <si>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</si>
  <si>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</si>
  <si>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</si>
  <si>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</si>
  <si>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</si>
  <si>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</si>
  <si>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</si>
  <si>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</si>
  <si>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</si>
  <si>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</si>
  <si>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</si>
  <si>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</si>
  <si>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</si>
  <si>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</si>
  <si>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</si>
  <si>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</si>
  <si>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</si>
  <si>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</si>
  <si>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</si>
  <si>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</si>
  <si>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</si>
  <si>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</si>
  <si>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</si>
  <si>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</si>
  <si>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</si>
  <si>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</si>
  <si>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</si>
  <si>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</si>
  <si>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</si>
  <si>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</si>
  <si>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</si>
  <si>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</si>
  <si>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</si>
  <si>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</si>
  <si>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</si>
  <si>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</si>
  <si>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</si>
  <si>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</si>
  <si>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</si>
  <si>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</si>
  <si>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</si>
  <si>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</si>
  <si>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</si>
  <si>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</si>
  <si>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</si>
  <si>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</si>
  <si>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</si>
  <si>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</si>
  <si>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</si>
  <si>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</si>
  <si>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</si>
  <si>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</si>
  <si>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</si>
  <si>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</si>
  <si>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</si>
  <si>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</si>
  <si>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</si>
  <si>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</si>
  <si>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</si>
  <si>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</si>
  <si>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</si>
  <si>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</si>
  <si>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</si>
  <si>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</si>
  <si>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</si>
  <si>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</si>
  <si>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</si>
  <si>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</si>
  <si>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</si>
  <si>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</si>
  <si>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</si>
  <si>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</si>
  <si>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</si>
  <si>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</si>
  <si>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</si>
  <si>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</si>
  <si>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</si>
  <si>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</si>
  <si>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</si>
  <si>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</si>
  <si>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</si>
  <si>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</si>
  <si>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</si>
  <si>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</si>
  <si>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</si>
  <si>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</si>
  <si>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</si>
  <si>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</si>
  <si>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</si>
  <si>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</si>
  <si>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</si>
  <si>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</si>
  <si>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</si>
  <si>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</si>
  <si>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</si>
  <si>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</si>
  <si>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</si>
  <si>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</si>
  <si>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</si>
  <si>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</si>
  <si>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</si>
  <si>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</si>
  <si>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</si>
  <si>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</si>
  <si>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</si>
  <si>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</si>
  <si>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</si>
  <si>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</si>
  <si>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</si>
  <si>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</si>
  <si>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</si>
  <si>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</si>
  <si>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</si>
  <si>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</si>
  <si>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</si>
  <si>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</si>
  <si>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</si>
  <si>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</si>
  <si>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</si>
  <si>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</si>
  <si>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</si>
  <si>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</si>
  <si>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</si>
  <si>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</si>
  <si>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</si>
  <si>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</si>
  <si>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</si>
  <si>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</si>
  <si>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</si>
  <si>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</si>
  <si>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</si>
  <si>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</si>
  <si>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</si>
  <si>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</si>
  <si>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</si>
  <si>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</si>
  <si>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</si>
  <si>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</si>
  <si>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</si>
  <si>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</si>
  <si>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</si>
  <si>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</si>
  <si>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</si>
  <si>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</si>
  <si>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</si>
  <si>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</si>
  <si>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</si>
  <si>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</si>
  <si>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</si>
  <si>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</si>
  <si>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</si>
  <si>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</si>
  <si>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</si>
  <si>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</si>
  <si>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</si>
  <si>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</si>
  <si>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</si>
  <si>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</si>
  <si>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</si>
  <si>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</si>
  <si>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</si>
  <si>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</si>
  <si>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</si>
  <si>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</si>
  <si>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</si>
  <si>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</si>
  <si>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</si>
  <si>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</si>
  <si>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</si>
  <si>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</si>
  <si>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</si>
  <si>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</si>
  <si>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</si>
  <si>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</si>
  <si>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</si>
  <si>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</si>
  <si>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</si>
  <si>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</si>
  <si>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</si>
  <si>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</si>
  <si>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</si>
  <si>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</si>
  <si>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</si>
  <si>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</si>
  <si>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</si>
  <si>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</si>
  <si>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</si>
  <si>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</si>
  <si>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</si>
  <si>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</si>
  <si>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</si>
  <si>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</si>
  <si>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</si>
  <si>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</si>
  <si>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</si>
  <si>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</si>
  <si>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</si>
  <si>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</si>
  <si>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</si>
  <si>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</si>
  <si>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</si>
  <si>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</si>
  <si>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</si>
  <si>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</si>
  <si>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</si>
  <si>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</si>
  <si>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</si>
  <si>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</si>
  <si>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</si>
  <si>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</si>
  <si>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</si>
  <si>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</si>
  <si>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</si>
  <si>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</si>
  <si>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</si>
  <si>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</si>
  <si>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</si>
  <si>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</si>
  <si>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</si>
  <si>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</si>
  <si>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</si>
  <si>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</si>
  <si>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</si>
  <si>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</si>
  <si>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</si>
  <si>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</si>
  <si>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</si>
  <si>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</si>
  <si>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</si>
  <si>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</si>
  <si>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</si>
  <si>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</si>
  <si>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</si>
  <si>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</si>
  <si>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</si>
  <si>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</si>
  <si>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</si>
  <si>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</si>
  <si>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</si>
  <si>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</si>
  <si>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</si>
  <si>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</si>
  <si>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</si>
  <si>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</si>
  <si>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</si>
  <si>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</si>
  <si>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</si>
  <si>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</si>
  <si>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</si>
  <si>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</si>
  <si>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</si>
  <si>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</si>
  <si>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</si>
  <si>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</si>
  <si>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</si>
  <si>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</si>
  <si>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</si>
  <si>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</si>
  <si>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</si>
  <si>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</si>
  <si>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</si>
  <si>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</si>
  <si>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</si>
  <si>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</si>
  <si>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</si>
  <si>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</si>
  <si>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</si>
  <si>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</si>
  <si>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</si>
  <si>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</si>
  <si>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</si>
  <si>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</si>
  <si>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</si>
  <si>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</si>
  <si>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</si>
  <si>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</si>
  <si>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</si>
  <si>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</si>
  <si>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</si>
  <si>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</si>
  <si>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</si>
  <si>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</si>
  <si>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</si>
  <si>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</si>
  <si>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</si>
  <si>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</si>
  <si>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</si>
  <si>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</si>
  <si>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</si>
  <si>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</si>
  <si>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</si>
  <si>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</si>
  <si>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</si>
  <si>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</si>
  <si>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</si>
  <si>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</si>
  <si>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</si>
  <si>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</si>
  <si>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</si>
  <si>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</si>
  <si>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</si>
  <si>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</si>
  <si>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</si>
  <si>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</si>
  <si>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</si>
  <si>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</si>
  <si>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</si>
  <si>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</si>
  <si>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</si>
  <si>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</si>
  <si>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</si>
  <si>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</si>
  <si>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</si>
  <si>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</si>
  <si>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</si>
  <si>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</si>
  <si>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</si>
  <si>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</si>
  <si>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</si>
  <si>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</si>
  <si>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</si>
  <si>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</si>
  <si>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</si>
  <si>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</si>
  <si>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</si>
  <si>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</si>
  <si>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</si>
  <si>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</si>
  <si>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</si>
  <si>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</si>
  <si>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</si>
  <si>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</si>
  <si>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</si>
  <si>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</si>
  <si>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</si>
  <si>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</si>
  <si>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</si>
  <si>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</si>
  <si>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</si>
  <si>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</si>
  <si>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</si>
  <si>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</si>
  <si>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</si>
  <si>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</si>
  <si>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</si>
  <si>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</si>
  <si>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</si>
  <si>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</si>
  <si>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</si>
  <si>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</si>
  <si>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</si>
  <si>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</si>
  <si>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</si>
  <si>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</si>
  <si>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</si>
  <si>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</si>
  <si>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</si>
  <si>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</si>
  <si>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</si>
  <si>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</si>
  <si>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</si>
  <si>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</si>
  <si>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</si>
  <si>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</si>
  <si>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</si>
  <si>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</si>
  <si>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</si>
  <si>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</si>
  <si>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</si>
  <si>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</si>
  <si>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</si>
  <si>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</si>
  <si>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</si>
  <si>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</si>
  <si>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</si>
  <si>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</si>
  <si>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</si>
  <si>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</si>
  <si>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</si>
  <si>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</si>
  <si>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</si>
  <si>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</si>
  <si>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</si>
  <si>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</si>
  <si>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</si>
  <si>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</si>
  <si>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</si>
  <si>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</si>
  <si>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</si>
  <si>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</si>
  <si>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</si>
  <si>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</si>
  <si>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</si>
  <si>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</si>
  <si>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</si>
  <si>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</si>
  <si>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</si>
  <si>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</si>
  <si>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</si>
  <si>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</si>
  <si>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</si>
  <si>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</si>
  <si>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</si>
  <si>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</si>
  <si>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</si>
  <si>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</si>
  <si>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</si>
  <si>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</si>
  <si>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</si>
  <si>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</si>
  <si>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</si>
  <si>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</si>
  <si>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</si>
  <si>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</si>
  <si>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</si>
  <si>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</si>
  <si>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</si>
  <si>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</si>
  <si>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</si>
  <si>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</si>
  <si>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</si>
  <si>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</si>
  <si>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</si>
  <si>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</si>
  <si>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</si>
  <si>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</si>
  <si>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</si>
  <si>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</si>
  <si>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</si>
  <si>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</si>
  <si>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</si>
  <si>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</si>
  <si>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</si>
  <si>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</si>
  <si>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</si>
  <si>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</si>
  <si>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</si>
  <si>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</si>
  <si>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</si>
  <si>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</si>
  <si>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</si>
  <si>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</si>
  <si>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</si>
  <si>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</si>
  <si>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</si>
  <si>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</si>
  <si>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</si>
  <si>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</si>
  <si>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</si>
  <si>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</si>
  <si>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</si>
  <si>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</si>
  <si>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</si>
  <si>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</si>
  <si>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</si>
  <si>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</si>
  <si>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</si>
  <si>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</si>
  <si>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</si>
  <si>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</si>
  <si>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</si>
  <si>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</si>
  <si>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</si>
  <si>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</si>
  <si>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</si>
  <si>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</si>
  <si>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</si>
  <si>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</si>
  <si>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</si>
  <si>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</si>
  <si>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</si>
  <si>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</si>
  <si>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</si>
  <si>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</si>
  <si>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</si>
  <si>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</si>
  <si>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</si>
  <si>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</si>
  <si>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</si>
  <si>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</si>
  <si>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</si>
  <si>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</si>
  <si>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</si>
  <si>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</si>
  <si>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</si>
  <si>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</si>
  <si>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</si>
  <si>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</si>
  <si>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</si>
  <si>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</si>
  <si>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</si>
  <si>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</si>
  <si>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</si>
  <si>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</si>
  <si>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</si>
  <si>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</si>
  <si>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</si>
  <si>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</si>
  <si>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</si>
  <si>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</si>
  <si>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</si>
  <si>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</si>
  <si>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</si>
  <si>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</si>
  <si>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</si>
  <si>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</si>
  <si>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</si>
  <si>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</si>
  <si>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</si>
  <si>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</si>
  <si>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</si>
  <si>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</si>
  <si>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</si>
  <si>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</si>
  <si>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</si>
  <si>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</si>
  <si>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</si>
  <si>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</si>
  <si>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</si>
  <si>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</si>
  <si>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</si>
  <si>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</si>
  <si>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</si>
  <si>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</si>
  <si>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</si>
  <si>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</si>
  <si>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</si>
  <si>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</si>
  <si>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</si>
  <si>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</si>
  <si>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</si>
  <si>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</si>
  <si>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</si>
  <si>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</si>
  <si>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</si>
  <si>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</si>
  <si>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</si>
  <si>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</si>
  <si>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</si>
  <si>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</si>
  <si>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</si>
  <si>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</si>
  <si>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</si>
  <si>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</si>
  <si>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</si>
  <si>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</si>
  <si>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</si>
  <si>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</si>
  <si>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</si>
  <si>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</si>
  <si>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</si>
  <si>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</si>
  <si>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</si>
  <si>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</si>
  <si>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</si>
  <si>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</si>
  <si>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</si>
  <si>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</si>
  <si>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</si>
  <si>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</si>
  <si>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</si>
  <si>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</si>
  <si>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</si>
  <si>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</si>
  <si>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</si>
  <si>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</si>
  <si>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</si>
  <si>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</si>
  <si>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</si>
  <si>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</si>
  <si>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</si>
  <si>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</si>
  <si>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</si>
  <si>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</si>
  <si>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</si>
  <si>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</si>
  <si>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</si>
  <si>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</si>
  <si>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</si>
  <si>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</si>
  <si>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</si>
  <si>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</si>
  <si>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</si>
  <si>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</si>
  <si>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</si>
  <si>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</si>
  <si>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</si>
  <si>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</si>
  <si>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</si>
  <si>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</si>
  <si>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</si>
  <si>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</si>
  <si>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</si>
  <si>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</si>
  <si>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</si>
  <si>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</si>
  <si>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</si>
  <si>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</si>
  <si>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</si>
  <si>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</si>
  <si>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</si>
  <si>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</si>
  <si>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</si>
  <si>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</si>
  <si>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</si>
  <si>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</si>
  <si>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</si>
  <si>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</si>
  <si>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</si>
  <si>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</si>
  <si>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</si>
  <si>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</si>
  <si>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</si>
  <si>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</si>
  <si>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</si>
  <si>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</si>
  <si>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</si>
  <si>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</si>
  <si>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</si>
  <si>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</si>
  <si>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</si>
  <si>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</si>
  <si>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</si>
  <si>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</si>
  <si>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</si>
  <si>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</si>
  <si>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</si>
  <si>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</si>
  <si>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</si>
  <si>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</si>
  <si>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</si>
  <si>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</si>
  <si>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</si>
  <si>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</si>
  <si>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</si>
  <si>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</si>
  <si>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</si>
  <si>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</si>
  <si>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</si>
  <si>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</si>
  <si>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</si>
  <si>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</si>
  <si>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</si>
  <si>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</si>
  <si>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</si>
  <si>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</si>
  <si>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</si>
  <si>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</si>
  <si>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</si>
  <si>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</si>
  <si>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</si>
  <si>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</si>
  <si>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</si>
  <si>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</si>
  <si>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</si>
  <si>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</si>
  <si>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</si>
  <si>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</si>
  <si>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</si>
  <si>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</si>
  <si>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</si>
  <si>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</si>
  <si>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</si>
  <si>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</si>
  <si>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</si>
  <si>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</si>
  <si>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</si>
  <si>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</si>
  <si>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</si>
  <si>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</si>
  <si>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</si>
  <si>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</si>
  <si>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</si>
  <si>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</si>
  <si>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</si>
  <si>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</si>
  <si>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</si>
  <si>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</si>
  <si>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</si>
  <si>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</si>
  <si>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</si>
  <si>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</si>
  <si>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</si>
  <si>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</si>
  <si>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</si>
  <si>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</si>
  <si>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</si>
  <si>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</si>
  <si>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</si>
  <si>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</si>
  <si>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</si>
  <si>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</si>
  <si>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</si>
  <si>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</si>
  <si>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</si>
  <si>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</si>
  <si>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</si>
  <si>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</si>
  <si>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</si>
  <si>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</si>
  <si>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</si>
  <si>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</si>
  <si>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</si>
  <si>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</si>
  <si>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</si>
  <si>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</si>
  <si>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</si>
  <si>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</si>
  <si>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</si>
  <si>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</si>
  <si>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</si>
  <si>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</si>
  <si>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</si>
  <si>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</si>
  <si>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</si>
  <si>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</si>
  <si>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</si>
  <si>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</si>
  <si>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</si>
  <si>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</si>
  <si>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</si>
  <si>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</si>
  <si>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</si>
  <si>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</si>
  <si>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</si>
  <si>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</si>
  <si>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</si>
  <si>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</si>
  <si>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</si>
  <si>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</si>
  <si>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</si>
  <si>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</si>
  <si>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</si>
  <si>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</si>
  <si>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</si>
  <si>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</si>
  <si>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</si>
  <si>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</si>
  <si>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</si>
  <si>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</si>
  <si>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</si>
  <si>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</si>
  <si>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</si>
  <si>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</si>
  <si>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</si>
  <si>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</si>
  <si>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</si>
  <si>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</si>
  <si>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</si>
  <si>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</si>
  <si>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</si>
  <si>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</si>
  <si>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</si>
  <si>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</si>
  <si>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</si>
  <si>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</si>
  <si>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</si>
  <si>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</si>
  <si>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</si>
  <si>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</si>
  <si>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</si>
  <si>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</si>
  <si>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</si>
  <si>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</si>
  <si>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</si>
  <si>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</si>
  <si>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</si>
  <si>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</si>
  <si>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</si>
  <si>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</si>
  <si>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</si>
  <si>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</si>
  <si>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</si>
  <si>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</si>
  <si>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</si>
  <si>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</si>
  <si>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</si>
  <si>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</si>
  <si>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</si>
  <si>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</si>
  <si>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</si>
  <si>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</si>
  <si>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</si>
  <si>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</si>
  <si>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</si>
  <si>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</si>
  <si>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</si>
  <si>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</si>
  <si>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</si>
  <si>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</si>
  <si>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</si>
  <si>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</si>
  <si>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</si>
  <si>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</si>
  <si>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</si>
  <si>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</si>
  <si>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</si>
  <si>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</si>
  <si>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</si>
  <si>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</si>
  <si>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</si>
  <si>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</si>
  <si>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</si>
  <si>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</si>
  <si>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</si>
  <si>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</si>
  <si>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</si>
  <si>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</si>
  <si>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</si>
  <si>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</si>
  <si>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</si>
  <si>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</si>
  <si>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</si>
  <si>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</si>
  <si>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</si>
  <si>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</si>
  <si>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</si>
  <si>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</si>
  <si>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</si>
  <si>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</si>
  <si>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</si>
  <si>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</si>
  <si>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</si>
  <si>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</si>
  <si>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</si>
  <si>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</si>
  <si>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</si>
  <si>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</si>
  <si>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</si>
  <si>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</si>
  <si>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</si>
  <si>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</si>
  <si>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</si>
  <si>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</si>
  <si>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</si>
  <si>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</si>
  <si>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</si>
  <si>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</si>
  <si>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</si>
  <si>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</si>
  <si>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</si>
  <si>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</si>
  <si>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</si>
  <si>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</si>
  <si>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</si>
  <si>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</si>
  <si>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</si>
  <si>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</si>
  <si>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</si>
  <si>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</si>
  <si>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</si>
  <si>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</si>
  <si>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</si>
  <si>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</si>
  <si>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</si>
  <si>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</si>
  <si>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</si>
  <si>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</si>
  <si>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</si>
  <si>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</si>
  <si>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</si>
  <si>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</si>
  <si>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</si>
  <si>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</si>
  <si>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</si>
  <si>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</si>
  <si>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</si>
  <si>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</si>
  <si>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</si>
  <si>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</si>
  <si>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</si>
  <si>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</si>
  <si>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</si>
  <si>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</si>
  <si>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</si>
  <si>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</si>
  <si>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</si>
  <si>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</si>
  <si>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</si>
  <si>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</si>
  <si>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</si>
  <si>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</si>
  <si>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</si>
  <si>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</si>
  <si>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</si>
  <si>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</si>
  <si>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</si>
  <si>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</si>
  <si>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</si>
  <si>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</si>
  <si>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</si>
  <si>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</si>
  <si>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</si>
  <si>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</si>
  <si>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</si>
  <si>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</si>
  <si>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</si>
  <si>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</si>
  <si>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</si>
  <si>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</si>
  <si>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</si>
  <si>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</si>
  <si>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</si>
  <si>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</si>
  <si>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</si>
  <si>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</si>
  <si>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</si>
  <si>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</si>
  <si>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</si>
  <si>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</si>
  <si>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</si>
  <si>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</si>
  <si>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</si>
  <si>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</si>
  <si>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</si>
  <si>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</si>
  <si>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</si>
  <si>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</si>
  <si>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</si>
  <si>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</si>
  <si>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</si>
  <si>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</si>
  <si>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</si>
  <si>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</si>
  <si>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</si>
  <si>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</si>
  <si>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</si>
  <si>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</si>
  <si>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</si>
  <si>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</si>
  <si>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</si>
  <si>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</si>
  <si>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</si>
  <si>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</si>
  <si>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</si>
  <si>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</si>
  <si>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</si>
  <si>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</si>
  <si>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</si>
  <si>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</si>
  <si>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</si>
  <si>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</si>
  <si>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</si>
  <si>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</si>
  <si>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</si>
  <si>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</si>
  <si>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</si>
  <si>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</si>
  <si>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</si>
  <si>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</si>
  <si>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</si>
  <si>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</si>
  <si>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</si>
  <si>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</si>
  <si>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</si>
  <si>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</si>
  <si>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</si>
  <si>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</si>
  <si>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</si>
  <si>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</si>
  <si>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</si>
  <si>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</si>
  <si>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</si>
  <si>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</si>
  <si>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</si>
  <si>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</si>
  <si>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</si>
  <si>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</si>
  <si>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</si>
  <si>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</si>
  <si>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</si>
  <si>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</si>
  <si>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</si>
  <si>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</si>
  <si>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</si>
  <si>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</si>
  <si>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</si>
  <si>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</si>
  <si>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</si>
  <si>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</si>
  <si>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</si>
  <si>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</si>
  <si>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</si>
  <si>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</si>
  <si>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</si>
  <si>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</si>
  <si>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</si>
  <si>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</si>
  <si>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</si>
  <si>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</si>
  <si>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</si>
  <si>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</si>
  <si>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</si>
  <si>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</si>
  <si>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</si>
  <si>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</si>
  <si>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</si>
  <si>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</si>
  <si>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</si>
  <si>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</si>
  <si>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</si>
  <si>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</si>
  <si>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</si>
  <si>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</si>
  <si>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</si>
  <si>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</si>
  <si>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</si>
  <si>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</si>
  <si>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</si>
  <si>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</si>
  <si>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</si>
  <si>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</si>
  <si>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</si>
  <si>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</si>
  <si>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</si>
  <si>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</si>
  <si>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</si>
  <si>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</si>
  <si>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</si>
  <si>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</si>
  <si>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</si>
  <si>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</si>
  <si>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</si>
  <si>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</si>
  <si>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</si>
  <si>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</si>
  <si>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</si>
  <si>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</si>
  <si>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</si>
  <si>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</si>
  <si>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</si>
  <si>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</si>
  <si>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</si>
  <si>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</si>
  <si>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</si>
  <si>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</si>
  <si>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</si>
  <si>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</si>
  <si>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</si>
  <si>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</si>
  <si>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</si>
  <si>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</si>
  <si>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</si>
  <si>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</si>
  <si>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</si>
  <si>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</si>
  <si>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</si>
  <si>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</si>
  <si>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</si>
  <si>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</si>
  <si>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</si>
  <si>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</si>
  <si>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</si>
  <si>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</si>
  <si>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</si>
  <si>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</si>
  <si>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</si>
  <si>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</si>
  <si>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</si>
  <si>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</si>
  <si>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</si>
  <si>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</si>
  <si>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</si>
  <si>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</si>
  <si>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</si>
  <si>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</si>
  <si>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</si>
  <si>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</si>
  <si>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</si>
  <si>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</si>
  <si>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</si>
  <si>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</si>
  <si>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</si>
  <si>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</si>
  <si>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</si>
  <si>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</si>
  <si>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</si>
  <si>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</si>
  <si>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</si>
  <si>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</si>
  <si>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</si>
  <si>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</si>
  <si>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</si>
  <si>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</si>
  <si>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</si>
  <si>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</si>
  <si>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</si>
  <si>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</si>
  <si>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</si>
  <si>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</si>
  <si>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</si>
  <si>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</si>
  <si>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</si>
  <si>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</si>
  <si>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</si>
  <si>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</si>
  <si>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</si>
  <si>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</si>
  <si>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</si>
  <si>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</si>
  <si>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</si>
  <si>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</si>
  <si>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</si>
  <si>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</si>
  <si>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</si>
  <si>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</si>
  <si>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</si>
  <si>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</si>
  <si>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</si>
  <si>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</si>
  <si>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</si>
  <si>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</si>
  <si>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</si>
  <si>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</si>
  <si>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</si>
  <si>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</si>
  <si>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</si>
  <si>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</si>
  <si>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</si>
  <si>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</si>
  <si>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</si>
  <si>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</si>
  <si>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</si>
  <si>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</si>
  <si>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</si>
  <si>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</si>
  <si>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</si>
  <si>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</si>
  <si>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</si>
  <si>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</si>
  <si>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</si>
  <si>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</si>
  <si>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</si>
  <si>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</si>
  <si>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</si>
  <si>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</si>
  <si>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</si>
  <si>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</si>
  <si>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</si>
  <si>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</si>
  <si>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</si>
  <si>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</si>
  <si>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</si>
  <si>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</si>
  <si>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</si>
  <si>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</si>
  <si>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</si>
  <si>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</si>
  <si>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</si>
  <si>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</si>
  <si>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</si>
  <si>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</si>
  <si>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</si>
  <si>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</si>
  <si>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</si>
  <si>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</si>
  <si>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</si>
  <si>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</si>
  <si>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</si>
  <si>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</si>
  <si>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</si>
  <si>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</si>
  <si>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</si>
  <si>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</si>
  <si>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</si>
  <si>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</si>
  <si>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</si>
  <si>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</si>
  <si>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</si>
  <si>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</si>
  <si>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</si>
  <si>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</si>
  <si>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</si>
  <si>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</si>
  <si>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</si>
  <si>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</si>
  <si>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</si>
  <si>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</si>
  <si>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</si>
  <si>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</si>
  <si>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</si>
  <si>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</si>
  <si>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</si>
  <si>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</si>
  <si>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</si>
  <si>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</si>
  <si>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</si>
  <si>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</si>
  <si>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</si>
  <si>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</si>
  <si>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</si>
  <si>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</si>
  <si>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</si>
  <si>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</si>
  <si>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</si>
  <si>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</si>
  <si>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</si>
  <si>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</si>
  <si>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</si>
  <si>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</si>
  <si>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</si>
  <si>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</si>
  <si>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</si>
  <si>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</si>
  <si>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</si>
  <si>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</si>
  <si>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</si>
  <si>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</si>
  <si>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</si>
  <si>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</si>
  <si>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</si>
  <si>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</si>
  <si>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</si>
  <si>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</si>
  <si>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</si>
  <si>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</si>
  <si>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</si>
  <si>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</si>
  <si>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</si>
  <si>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</si>
  <si>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</si>
  <si>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</si>
  <si>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</si>
  <si>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</si>
  <si>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</si>
  <si>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</si>
  <si>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</si>
  <si>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</si>
  <si>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</si>
  <si>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</si>
  <si>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</si>
  <si>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</si>
  <si>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</si>
  <si>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</si>
  <si>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</si>
  <si>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</si>
  <si>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</si>
  <si>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</si>
  <si>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</si>
  <si>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</si>
  <si>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</si>
  <si>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</si>
  <si>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</si>
  <si>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</si>
  <si>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</si>
  <si>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</si>
  <si>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</si>
  <si>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</si>
  <si>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</si>
  <si>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</si>
  <si>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</si>
  <si>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</si>
  <si>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</si>
  <si>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</si>
  <si>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</si>
  <si>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</si>
  <si>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</si>
  <si>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</si>
  <si>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</si>
  <si>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</si>
  <si>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</si>
  <si>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</si>
  <si>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</si>
  <si>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</si>
  <si>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</si>
  <si>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</si>
  <si>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</si>
  <si>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</si>
  <si>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</si>
  <si>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</si>
  <si>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</si>
  <si>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</si>
  <si>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</si>
  <si>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</si>
  <si>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</si>
  <si>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</si>
  <si>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</si>
  <si>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</si>
  <si>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</si>
  <si>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</si>
  <si>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</si>
  <si>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</si>
  <si>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</si>
  <si>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</si>
  <si>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</si>
  <si>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</si>
  <si>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</si>
  <si>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</si>
  <si>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</si>
  <si>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</si>
  <si>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</si>
  <si>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</si>
  <si>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</si>
  <si>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</si>
  <si>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</si>
  <si>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</si>
  <si>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</si>
  <si>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</si>
  <si>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</si>
  <si>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</si>
  <si>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</si>
  <si>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</si>
  <si>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</si>
  <si>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</si>
  <si>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</si>
  <si>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</si>
  <si>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</si>
  <si>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</si>
  <si>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</si>
  <si>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</si>
  <si>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</si>
  <si>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</si>
  <si>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</si>
  <si>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</si>
  <si>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</si>
  <si>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</si>
  <si>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</si>
  <si>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</si>
  <si>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</si>
  <si>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</si>
  <si>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</si>
  <si>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</si>
  <si>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</si>
  <si>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</si>
  <si>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</si>
  <si>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</si>
  <si>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</si>
  <si>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</si>
  <si>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</si>
  <si>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</si>
  <si>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</si>
  <si>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</si>
  <si>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</si>
  <si>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</si>
  <si>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</si>
  <si>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</si>
  <si>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</si>
  <si>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</si>
  <si>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</si>
  <si>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</si>
  <si>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</si>
  <si>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</si>
  <si>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</si>
  <si>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</si>
  <si>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</si>
  <si>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</si>
  <si>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</si>
  <si>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</si>
  <si>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</si>
  <si>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</si>
  <si>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</si>
  <si>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</si>
  <si>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</si>
  <si>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</si>
  <si>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</si>
  <si>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</si>
  <si>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</si>
  <si>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</si>
  <si>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</si>
  <si>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</si>
  <si>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</si>
  <si>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</si>
  <si>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</si>
  <si>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</si>
  <si>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</si>
  <si>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</si>
  <si>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</si>
  <si>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</si>
  <si>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</si>
  <si>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</si>
  <si>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</si>
  <si>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</si>
  <si>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</si>
  <si>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</si>
  <si>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</si>
  <si>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</si>
  <si>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</si>
  <si>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</si>
  <si>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</si>
  <si>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</si>
  <si>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</si>
  <si>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</si>
  <si>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</si>
  <si>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</si>
  <si>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</si>
  <si>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</si>
  <si>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</si>
  <si>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</si>
  <si>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</si>
  <si>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</si>
  <si>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</si>
  <si>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</si>
  <si>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</si>
  <si>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</si>
  <si>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</si>
  <si>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</si>
  <si>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</si>
  <si>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</si>
  <si>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</si>
  <si>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</si>
  <si>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</si>
  <si>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</si>
  <si>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</si>
  <si>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</si>
  <si>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</si>
  <si>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</si>
  <si>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</si>
  <si>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</si>
  <si>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</si>
  <si>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</si>
  <si>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</si>
  <si>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</si>
  <si>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</si>
  <si>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</si>
  <si>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</si>
  <si>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</si>
  <si>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</si>
  <si>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</si>
  <si>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</si>
  <si>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</si>
  <si>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</si>
  <si>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</si>
  <si>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</si>
  <si>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</si>
  <si>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</si>
  <si>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</si>
  <si>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</si>
  <si>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</si>
  <si>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</si>
  <si>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</si>
  <si>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</si>
  <si>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</si>
  <si>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</si>
  <si>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</si>
  <si>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</si>
  <si>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</si>
  <si>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</si>
  <si>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</si>
  <si>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</si>
  <si>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</si>
  <si>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</si>
  <si>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</si>
  <si>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</si>
  <si>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</si>
  <si>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</si>
  <si>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</si>
  <si>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</si>
  <si>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</si>
  <si>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</si>
  <si>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</si>
  <si>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</si>
  <si>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</si>
  <si>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</si>
  <si>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</si>
  <si>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</si>
  <si>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</si>
  <si>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</si>
  <si>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</si>
  <si>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</si>
  <si>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</si>
  <si>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</si>
  <si>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</si>
  <si>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</si>
  <si>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</si>
  <si>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</si>
  <si>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</si>
  <si>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</si>
  <si>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</si>
  <si>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</si>
  <si>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</si>
  <si>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</si>
  <si>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</si>
  <si>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</si>
  <si>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</si>
  <si>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</si>
  <si>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</si>
  <si>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</si>
  <si>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</si>
  <si>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</si>
  <si>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</si>
  <si>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</si>
  <si>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</si>
  <si>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</si>
  <si>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</si>
  <si>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</si>
  <si>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</si>
  <si>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</si>
  <si>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</si>
  <si>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</si>
  <si>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</si>
  <si>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</si>
  <si>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</si>
  <si>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</si>
  <si>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</si>
  <si>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</si>
  <si>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</si>
  <si>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</si>
  <si>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</si>
  <si>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</si>
  <si>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</si>
  <si>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</si>
  <si>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</si>
  <si>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</si>
  <si>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</si>
  <si>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</si>
  <si>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</si>
  <si>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</si>
  <si>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</si>
  <si>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</si>
  <si>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</si>
  <si>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</si>
  <si>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</si>
  <si>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</si>
  <si>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</si>
  <si>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</si>
  <si>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</si>
  <si>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</si>
  <si>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</si>
  <si>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</si>
  <si>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</si>
  <si>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</si>
  <si>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</si>
  <si>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</si>
  <si>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</si>
  <si>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</si>
  <si>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</si>
  <si>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</si>
  <si>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</si>
  <si>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</si>
  <si>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</si>
  <si>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</si>
  <si>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</si>
  <si>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</si>
  <si>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</si>
  <si>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</si>
  <si>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</si>
  <si>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</si>
  <si>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</si>
  <si>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</si>
  <si>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</si>
  <si>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</si>
  <si>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</si>
  <si>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</si>
  <si>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</si>
  <si>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</si>
  <si>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</si>
  <si>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</si>
  <si>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</si>
  <si>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</si>
  <si>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</si>
  <si>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</si>
  <si>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</si>
  <si>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</si>
  <si>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</si>
  <si>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</si>
  <si>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</si>
  <si>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</si>
  <si>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</si>
  <si>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</si>
  <si>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</si>
  <si>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</si>
  <si>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</si>
  <si>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</si>
  <si>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</si>
  <si>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</si>
  <si>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</si>
  <si>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</si>
  <si>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</si>
  <si>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</si>
  <si>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</si>
  <si>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</si>
  <si>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</si>
  <si>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</si>
  <si>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</si>
  <si>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</si>
  <si>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</si>
  <si>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</si>
  <si>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</si>
  <si>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</si>
  <si>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</si>
  <si>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</si>
  <si>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</si>
  <si>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</si>
  <si>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</si>
  <si>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</si>
  <si>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</si>
  <si>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</si>
  <si>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</si>
  <si>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</si>
  <si>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</si>
  <si>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</si>
  <si>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</si>
  <si>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</si>
  <si>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</si>
  <si>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</si>
  <si>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</si>
  <si>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</si>
  <si>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</si>
  <si>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</si>
  <si>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</si>
  <si>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</si>
  <si>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</si>
  <si>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</si>
  <si>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</si>
  <si>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</si>
  <si>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</si>
  <si>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</si>
  <si>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</si>
  <si>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</si>
  <si>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</si>
  <si>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</si>
  <si>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</si>
  <si>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</si>
  <si>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</si>
  <si>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</si>
  <si>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</si>
  <si>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</si>
  <si>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</si>
  <si>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</si>
  <si>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</si>
  <si>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</si>
  <si>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</si>
  <si>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</si>
  <si>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</si>
  <si>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</si>
  <si>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</si>
  <si>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</si>
  <si>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</si>
  <si>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</si>
  <si>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</si>
  <si>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</si>
  <si>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</si>
  <si>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</si>
  <si>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</si>
  <si>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</si>
  <si>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</si>
  <si>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</si>
  <si>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</si>
  <si>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</si>
  <si>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</si>
  <si>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</si>
  <si>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</si>
  <si>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</si>
  <si>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</si>
  <si>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</si>
  <si>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</si>
  <si>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</si>
  <si>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</si>
  <si>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</si>
  <si>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</si>
  <si>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</si>
  <si>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</si>
  <si>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</si>
  <si>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</si>
  <si>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</si>
  <si>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</si>
  <si>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</si>
  <si>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</si>
  <si>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</si>
  <si>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</si>
  <si>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</si>
  <si>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</si>
  <si>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</si>
  <si>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</si>
  <si>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</si>
  <si>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</si>
  <si>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</si>
  <si>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</si>
  <si>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</si>
  <si>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</si>
  <si>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</si>
  <si>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</si>
  <si>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</si>
  <si>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</si>
  <si>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</si>
  <si>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</si>
  <si>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</si>
  <si>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</si>
  <si>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</si>
  <si>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</si>
  <si>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</si>
  <si>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</si>
  <si>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</si>
  <si>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</si>
  <si>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</si>
  <si>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</si>
  <si>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</si>
  <si>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</si>
  <si>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</si>
  <si>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</si>
  <si>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</si>
  <si>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</si>
  <si>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</si>
  <si>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</si>
  <si>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</si>
  <si>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</si>
  <si>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</si>
  <si>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</si>
  <si>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</si>
  <si>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</si>
  <si>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</si>
  <si>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</si>
  <si>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</si>
  <si>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</si>
  <si>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</si>
  <si>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</si>
  <si>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</si>
  <si>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</si>
  <si>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</si>
  <si>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</si>
  <si>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</si>
  <si>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</si>
  <si>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</si>
  <si>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</si>
  <si>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</si>
  <si>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</si>
  <si>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</si>
  <si>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</si>
  <si>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</si>
  <si>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</si>
  <si>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</si>
  <si>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</si>
  <si>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</si>
  <si>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</si>
  <si>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</si>
  <si>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</si>
  <si>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</si>
  <si>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</si>
  <si>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</si>
  <si>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</si>
  <si>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</si>
  <si>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</si>
  <si>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</si>
  <si>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</si>
  <si>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</si>
  <si>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</si>
  <si>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</si>
  <si>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</si>
  <si>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</si>
  <si>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</si>
  <si>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</si>
  <si>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</si>
  <si>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</si>
  <si>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</si>
  <si>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</si>
  <si>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</si>
  <si>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</si>
  <si>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</si>
  <si>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</si>
  <si>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</si>
  <si>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</si>
  <si>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</si>
  <si>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</si>
  <si>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</si>
  <si>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</si>
  <si>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</si>
  <si>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</si>
  <si>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</si>
  <si>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</si>
  <si>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</si>
  <si>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</si>
  <si>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</si>
  <si>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</si>
  <si>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</si>
  <si>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</si>
  <si>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</si>
  <si>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</si>
  <si>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</si>
  <si>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</si>
  <si>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</si>
  <si>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</si>
  <si>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</si>
  <si>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</si>
  <si>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</si>
  <si>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</si>
  <si>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</si>
  <si>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</si>
  <si>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</si>
  <si>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</si>
  <si>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</si>
  <si>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</si>
  <si>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</si>
  <si>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</si>
  <si>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</si>
  <si>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</si>
  <si>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</si>
  <si>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</si>
  <si>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</si>
  <si>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</si>
  <si>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</si>
  <si>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</si>
  <si>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</si>
  <si>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</si>
  <si>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</si>
  <si>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</si>
  <si>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</si>
  <si>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</si>
  <si>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</si>
  <si>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</si>
  <si>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</si>
  <si>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</si>
  <si>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</si>
  <si>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</si>
  <si>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</si>
  <si>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</si>
  <si>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</si>
  <si>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</si>
  <si>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</si>
  <si>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</si>
  <si>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</si>
  <si>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</si>
  <si>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</si>
  <si>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</si>
  <si>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</si>
  <si>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</si>
  <si>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</si>
  <si>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</si>
  <si>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</si>
  <si>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</si>
  <si>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</si>
  <si>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</si>
  <si>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</si>
  <si>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</si>
  <si>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</si>
  <si>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</si>
  <si>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</si>
  <si>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</si>
  <si>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</si>
  <si>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</si>
  <si>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</si>
  <si>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</si>
  <si>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</si>
  <si>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</si>
  <si>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</si>
  <si>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</si>
  <si>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</si>
  <si>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</si>
  <si>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</si>
  <si>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</si>
  <si>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</si>
  <si>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</si>
  <si>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</si>
  <si>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</si>
  <si>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</si>
  <si>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</si>
  <si>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</si>
  <si>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</si>
  <si>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</si>
  <si>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</si>
  <si>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</si>
  <si>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</si>
  <si>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</si>
  <si>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</si>
  <si>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</si>
  <si>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</si>
  <si>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</si>
  <si>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</si>
  <si>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</si>
  <si>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</si>
  <si>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</si>
  <si>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</si>
  <si>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</si>
  <si>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</si>
  <si>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</si>
  <si>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</si>
  <si>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</si>
  <si>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</si>
  <si>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</si>
  <si>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</si>
  <si>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</si>
  <si>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</si>
  <si>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</si>
  <si>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</si>
  <si>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</si>
  <si>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</si>
  <si>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</si>
  <si>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</si>
  <si>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</si>
  <si>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</si>
  <si>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</si>
  <si>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</si>
  <si>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</si>
  <si>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</si>
  <si>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</si>
  <si>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</si>
  <si>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</si>
  <si>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</si>
  <si>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</si>
  <si>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</si>
  <si>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</si>
  <si>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</si>
  <si>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</si>
  <si>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</si>
  <si>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</si>
  <si>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</si>
  <si>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</si>
  <si>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</si>
  <si>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</si>
  <si>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</si>
  <si>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</si>
  <si>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</si>
  <si>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</si>
  <si>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</si>
  <si>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</si>
  <si>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</si>
  <si>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</si>
  <si>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</si>
  <si>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</si>
  <si>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</si>
  <si>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</si>
  <si>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</si>
  <si>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</si>
  <si>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</si>
  <si>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</si>
  <si>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</si>
  <si>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</si>
  <si>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</si>
  <si>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</si>
  <si>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</si>
  <si>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</si>
  <si>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</si>
  <si>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</si>
  <si>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</si>
  <si>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</si>
  <si>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</si>
  <si>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</si>
  <si>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</si>
  <si>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</si>
  <si>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</si>
  <si>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</si>
  <si>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</si>
  <si>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</si>
  <si>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</si>
  <si>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</si>
  <si>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</si>
  <si>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</si>
  <si>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</si>
  <si>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</si>
  <si>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</si>
  <si>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</si>
  <si>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</si>
  <si>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</si>
  <si>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</si>
  <si>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</si>
  <si>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</si>
  <si>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</si>
  <si>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</si>
  <si>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</si>
  <si>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</si>
  <si>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</si>
  <si>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</si>
  <si>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</si>
  <si>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</si>
  <si>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</si>
  <si>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</si>
  <si>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</si>
  <si>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</si>
  <si>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</si>
  <si>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</si>
  <si>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</si>
  <si>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</si>
  <si>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</si>
  <si>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</si>
  <si>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</si>
  <si>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</si>
  <si>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</si>
  <si>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</si>
  <si>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</si>
  <si>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</si>
  <si>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</si>
  <si>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</si>
  <si>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</si>
  <si>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</si>
  <si>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</si>
  <si>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</si>
  <si>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</si>
  <si>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</si>
  <si>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</si>
  <si>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</si>
  <si>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</si>
  <si>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</si>
  <si>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</si>
  <si>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</si>
  <si>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</si>
  <si>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</si>
  <si>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</si>
  <si>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</si>
  <si>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</si>
  <si>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</si>
  <si>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</si>
  <si>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</si>
  <si>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</si>
  <si>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</si>
  <si>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</si>
  <si>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</si>
  <si>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</si>
  <si>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</si>
  <si>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</si>
  <si>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</si>
  <si>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</si>
  <si>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</si>
  <si>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</si>
  <si>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</si>
  <si>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</si>
  <si>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</si>
  <si>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</si>
  <si>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</si>
  <si>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</si>
  <si>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</si>
  <si>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</si>
  <si>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</si>
  <si>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</si>
  <si>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</si>
  <si>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</si>
  <si>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</si>
  <si>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</si>
  <si>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</si>
  <si>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</si>
  <si>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</si>
  <si>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</si>
  <si>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</si>
  <si>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</si>
  <si>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</si>
  <si>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</si>
  <si>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</si>
  <si>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</si>
  <si>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</si>
  <si>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</si>
  <si>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</si>
  <si>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</si>
  <si>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</si>
  <si>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</si>
  <si>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</si>
  <si>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</si>
  <si>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</si>
  <si>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</si>
  <si>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</si>
  <si>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</si>
  <si>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</si>
  <si>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</si>
  <si>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</si>
  <si>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</si>
  <si>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</si>
  <si>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</si>
  <si>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</si>
  <si>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</si>
  <si>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</si>
  <si>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</si>
  <si>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</si>
  <si>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</si>
  <si>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</si>
  <si>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</si>
  <si>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</si>
  <si>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</si>
  <si>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</si>
  <si>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</si>
  <si>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</si>
  <si>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</si>
  <si>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</si>
  <si>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</si>
  <si>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</si>
  <si>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</si>
  <si>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</si>
  <si>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</si>
  <si>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</si>
  <si>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</si>
  <si>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</si>
  <si>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</si>
  <si>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</si>
  <si>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</si>
  <si>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</si>
  <si>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</si>
  <si>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</si>
  <si>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</si>
  <si>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</si>
  <si>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</si>
  <si>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</si>
  <si>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</si>
  <si>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</si>
  <si>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</si>
  <si>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</si>
  <si>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</si>
  <si>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</si>
  <si>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</si>
  <si>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</si>
  <si>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</si>
  <si>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</si>
  <si>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</si>
  <si>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</si>
  <si>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</si>
  <si>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</si>
  <si>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</si>
  <si>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</si>
  <si>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</si>
  <si>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</si>
  <si>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</si>
  <si>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</si>
  <si>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</si>
  <si>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</si>
  <si>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</si>
  <si>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</si>
  <si>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</si>
  <si>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</si>
  <si>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</si>
  <si>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</si>
  <si>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</si>
  <si>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</si>
  <si>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</si>
  <si>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</si>
  <si>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</si>
  <si>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</si>
  <si>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</si>
  <si>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</si>
  <si>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</si>
  <si>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</si>
  <si>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</si>
  <si>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</si>
  <si>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</si>
  <si>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</si>
  <si>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</si>
  <si>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</si>
  <si>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</si>
  <si>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</si>
  <si>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</si>
  <si>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</si>
  <si>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</si>
  <si>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</si>
  <si>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</si>
  <si>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</si>
  <si>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</si>
  <si>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</si>
  <si>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</si>
  <si>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</si>
  <si>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</si>
  <si>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</si>
  <si>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</si>
  <si>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</si>
  <si>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</si>
  <si>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</si>
  <si>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</si>
  <si>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</si>
  <si>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</si>
  <si>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</si>
  <si>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</si>
  <si>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</si>
  <si>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</si>
  <si>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</si>
  <si>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</si>
  <si>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</si>
  <si>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</si>
  <si>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</si>
  <si>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</si>
  <si>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</si>
  <si>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</si>
  <si>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</si>
  <si>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</si>
  <si>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</si>
  <si>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</si>
  <si>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</si>
  <si>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</si>
  <si>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</si>
  <si>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</si>
  <si>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</si>
  <si>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</si>
  <si>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</si>
  <si>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</si>
  <si>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</si>
  <si>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</si>
  <si>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</si>
  <si>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</si>
  <si>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</si>
  <si>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</si>
  <si>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</si>
  <si>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</si>
  <si>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</si>
  <si>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</si>
  <si>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</si>
  <si>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</si>
  <si>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</si>
  <si>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</si>
  <si>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</si>
  <si>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</si>
  <si>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</si>
  <si>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</si>
  <si>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</si>
  <si>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</si>
  <si>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</si>
  <si>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</si>
  <si>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</si>
  <si>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</si>
  <si>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</si>
  <si>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</si>
  <si>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</si>
  <si>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</si>
  <si>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</si>
  <si>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</si>
  <si>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</si>
  <si>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</si>
  <si>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</si>
  <si>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</si>
  <si>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</si>
  <si>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</si>
  <si>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</si>
  <si>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</si>
  <si>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</si>
  <si>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</si>
  <si>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</si>
  <si>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</si>
  <si>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</si>
  <si>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</si>
  <si>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</si>
  <si>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</si>
  <si>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</si>
  <si>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</si>
  <si>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</si>
  <si>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</si>
  <si>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</si>
  <si>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</si>
  <si>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</si>
  <si>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</si>
  <si>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</si>
  <si>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</si>
  <si>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</si>
  <si>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</si>
  <si>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</si>
  <si>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</si>
  <si>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</si>
  <si>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</si>
  <si>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</si>
  <si>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</si>
  <si>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</si>
  <si>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</si>
  <si>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</si>
  <si>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</si>
  <si>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</si>
  <si>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</si>
  <si>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</si>
  <si>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</si>
  <si>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</si>
  <si>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</si>
  <si>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</si>
  <si>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</si>
  <si>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</si>
  <si>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</si>
  <si>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</si>
  <si>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</si>
  <si>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</si>
  <si>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</si>
  <si>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</si>
  <si>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</si>
  <si>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</si>
  <si>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</si>
  <si>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</si>
  <si>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</si>
  <si>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</si>
  <si>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</si>
  <si>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</si>
  <si>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</si>
  <si>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</si>
  <si>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</si>
  <si>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</si>
  <si>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</si>
  <si>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</si>
  <si>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</si>
  <si>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</si>
  <si>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</si>
  <si>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</si>
  <si>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</si>
  <si>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</si>
  <si>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</si>
  <si>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</si>
  <si>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</si>
  <si>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</si>
  <si>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</si>
  <si>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</si>
  <si>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</si>
  <si>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</si>
  <si>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</si>
  <si>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</si>
  <si>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</si>
  <si>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</si>
  <si>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</si>
  <si>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</si>
  <si>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</si>
  <si>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</si>
  <si>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</si>
  <si>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</si>
  <si>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</si>
  <si>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</si>
  <si>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</si>
  <si>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</si>
  <si>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</si>
  <si>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</si>
  <si>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</si>
  <si>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</si>
  <si>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</si>
  <si>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</si>
  <si>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</si>
  <si>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</si>
  <si>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</si>
  <si>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</si>
  <si>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</si>
  <si>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</si>
  <si>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</si>
  <si>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</si>
  <si>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</si>
  <si>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</si>
  <si>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</si>
  <si>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</si>
  <si>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</si>
  <si>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</si>
  <si>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</si>
  <si>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</si>
  <si>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</si>
  <si>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</si>
  <si>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</si>
  <si>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</si>
  <si>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</si>
  <si>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</si>
  <si>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</si>
  <si>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</si>
  <si>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</si>
  <si>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</si>
  <si>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</si>
  <si>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</si>
  <si>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</si>
  <si>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</si>
  <si>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</si>
  <si>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</si>
  <si>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</si>
  <si>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</si>
  <si>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</si>
  <si>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</si>
  <si>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</si>
  <si>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</si>
  <si>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</si>
  <si>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</si>
  <si>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</si>
  <si>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</si>
  <si>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</si>
  <si>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</si>
  <si>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</si>
  <si>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</si>
  <si>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</si>
  <si>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</si>
  <si>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</si>
  <si>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</si>
  <si>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</si>
  <si>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</si>
  <si>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</si>
  <si>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</si>
  <si>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</si>
  <si>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</si>
  <si>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</si>
  <si>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</si>
  <si>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</si>
  <si>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</si>
  <si>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</si>
  <si>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</si>
  <si>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</si>
  <si>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</si>
  <si>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</si>
  <si>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</si>
  <si>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</si>
  <si>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</si>
  <si>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</si>
  <si>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</si>
  <si>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</si>
  <si>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</si>
  <si>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</si>
  <si>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</si>
  <si>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</si>
  <si>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</si>
  <si>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</si>
  <si>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</si>
  <si>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</si>
  <si>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</si>
  <si>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</si>
  <si>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</si>
  <si>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</si>
  <si>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</si>
  <si>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</si>
  <si>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</si>
  <si>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</si>
  <si>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</si>
  <si>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</si>
  <si>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</si>
  <si>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</si>
  <si>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</si>
  <si>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</si>
  <si>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</si>
  <si>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</si>
  <si>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</si>
  <si>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</si>
  <si>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</si>
  <si>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</si>
  <si>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</si>
  <si>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</si>
  <si>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</si>
  <si>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</si>
  <si>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</si>
  <si>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</si>
  <si>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</si>
  <si>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</si>
  <si>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</si>
  <si>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</si>
  <si>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</si>
  <si>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</si>
  <si>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</si>
  <si>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</si>
  <si>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</si>
  <si>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</si>
  <si>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</si>
  <si>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</si>
  <si>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</si>
  <si>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</si>
  <si>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</si>
  <si>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</si>
  <si>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</si>
  <si>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</si>
  <si>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</si>
  <si>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</si>
  <si>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</si>
  <si>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</si>
  <si>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</si>
  <si>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</si>
  <si>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</si>
  <si>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</si>
  <si>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</si>
  <si>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</si>
  <si>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</si>
  <si>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</si>
  <si>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</si>
  <si>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</si>
  <si>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</si>
  <si>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</si>
  <si>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</si>
  <si>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</si>
  <si>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</si>
  <si>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</si>
  <si>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</si>
  <si>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</si>
  <si>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</si>
  <si>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</si>
  <si>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</si>
  <si>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</si>
  <si>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</si>
  <si>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</si>
  <si>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</si>
  <si>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</si>
  <si>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</si>
  <si>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</si>
  <si>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</si>
  <si>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</si>
  <si>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</si>
  <si>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</si>
  <si>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</si>
  <si>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</si>
  <si>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</si>
  <si>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</si>
  <si>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</si>
  <si>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</si>
  <si>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</si>
  <si>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</si>
  <si>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</si>
  <si>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</si>
  <si>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</si>
  <si>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</si>
  <si>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</si>
  <si>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</si>
  <si>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</si>
  <si>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</si>
  <si>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</si>
  <si>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</si>
  <si>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</si>
  <si>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</si>
  <si>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</si>
  <si>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</si>
  <si>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</si>
  <si>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</si>
  <si>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</si>
  <si>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</si>
  <si>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</si>
  <si>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</si>
  <si>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</si>
  <si>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</si>
  <si>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</si>
  <si>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</si>
  <si>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</si>
  <si>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</si>
  <si>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</si>
  <si>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</si>
  <si>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</si>
  <si>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</si>
  <si>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</si>
  <si>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</si>
  <si>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</si>
  <si>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</si>
  <si>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</si>
  <si>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</si>
  <si>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</si>
  <si>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</si>
  <si>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</si>
  <si>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</si>
  <si>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</si>
  <si>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</si>
  <si>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</si>
  <si>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</si>
  <si>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</si>
  <si>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</si>
  <si>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</si>
  <si>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</si>
  <si>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</si>
  <si>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</si>
  <si>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</si>
  <si>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</si>
  <si>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</si>
  <si>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</si>
  <si>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</si>
  <si>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</si>
  <si>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</si>
  <si>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</si>
  <si>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</si>
  <si>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</si>
  <si>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</si>
  <si>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</si>
  <si>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</si>
  <si>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</si>
  <si>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</si>
  <si>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</si>
  <si>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</si>
  <si>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</si>
  <si>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</si>
  <si>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</si>
  <si>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</si>
  <si>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</si>
  <si>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</si>
  <si>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</si>
  <si>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</si>
  <si>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</si>
  <si>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</si>
  <si>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</si>
  <si>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</si>
  <si>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</si>
  <si>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</si>
  <si>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</si>
  <si>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</si>
  <si>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</si>
  <si>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</si>
  <si>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</si>
  <si>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</si>
  <si>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</si>
  <si>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</si>
  <si>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</si>
  <si>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</si>
  <si>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</si>
  <si>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</si>
  <si>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</si>
  <si>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</si>
  <si>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</si>
  <si>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</si>
  <si>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</si>
  <si>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</si>
  <si>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</si>
  <si>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</si>
  <si>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</si>
  <si>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</si>
  <si>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</si>
  <si>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</si>
  <si>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</si>
  <si>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</si>
  <si>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</si>
  <si>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</si>
  <si>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</si>
  <si>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</si>
  <si>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</si>
  <si>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</si>
  <si>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</si>
  <si>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</si>
  <si>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</si>
  <si>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</si>
  <si>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</si>
  <si>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</si>
  <si>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</si>
  <si>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</si>
  <si>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</si>
  <si>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</si>
  <si>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</si>
  <si>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</si>
  <si>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</si>
  <si>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</si>
  <si>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</si>
  <si>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</si>
  <si>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</si>
  <si>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</si>
  <si>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</si>
  <si>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</si>
  <si>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</si>
  <si>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</si>
  <si>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</si>
  <si>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</si>
  <si>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</si>
  <si>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</si>
  <si>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</si>
  <si>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</si>
  <si>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</si>
  <si>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</si>
  <si>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</si>
  <si>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</si>
  <si>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</si>
  <si>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</si>
  <si>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</si>
  <si>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</si>
  <si>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</si>
  <si>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</si>
  <si>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</si>
  <si>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</si>
  <si>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</si>
  <si>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</si>
  <si>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</si>
  <si>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</si>
  <si>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</si>
  <si>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</si>
  <si>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</si>
  <si>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</si>
  <si>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</si>
  <si>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</si>
  <si>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</si>
  <si>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</si>
  <si>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</si>
  <si>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</si>
  <si>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</si>
  <si>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</si>
  <si>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</si>
  <si>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</si>
  <si>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</si>
  <si>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</si>
  <si>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</si>
  <si>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</si>
  <si>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</si>
  <si>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</si>
  <si>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</si>
  <si>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</si>
  <si>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</si>
  <si>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</si>
  <si>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</si>
  <si>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</si>
  <si>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</si>
  <si>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</si>
  <si>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</si>
  <si>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</si>
  <si>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</si>
  <si>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</si>
  <si>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</si>
  <si>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</si>
  <si>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</si>
  <si>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</si>
  <si>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</si>
  <si>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</si>
  <si>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</si>
  <si>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</si>
  <si>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</si>
  <si>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</si>
  <si>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</si>
  <si>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</si>
  <si>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</si>
  <si>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</si>
  <si>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</si>
  <si>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</si>
  <si>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</si>
  <si>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</si>
  <si>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</si>
  <si>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</si>
  <si>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</si>
  <si>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</si>
  <si>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</si>
  <si>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</si>
  <si>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</si>
  <si>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</si>
  <si>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</si>
  <si>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</si>
  <si>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</si>
  <si>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</si>
  <si>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</si>
  <si>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</si>
  <si>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</si>
  <si>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</si>
  <si>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</si>
  <si>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</si>
  <si>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</si>
  <si>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</si>
  <si>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</si>
  <si>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</si>
  <si>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</si>
  <si>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</si>
  <si>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</si>
  <si>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</si>
  <si>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</si>
  <si>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</si>
  <si>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</si>
  <si>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</si>
  <si>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</si>
  <si>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</si>
  <si>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</si>
  <si>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</si>
  <si>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</si>
  <si>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</si>
  <si>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</si>
  <si>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</si>
  <si>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</si>
  <si>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</si>
  <si>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</si>
  <si>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</si>
  <si>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</si>
  <si>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</si>
  <si>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</si>
  <si>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</si>
  <si>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</si>
  <si>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</si>
  <si>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</si>
  <si>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</si>
  <si>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</si>
  <si>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</si>
  <si>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</si>
  <si>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</si>
  <si>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</si>
  <si>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</si>
  <si>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</si>
  <si>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</si>
  <si>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</si>
  <si>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</si>
  <si>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</si>
  <si>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</si>
  <si>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</si>
  <si>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</si>
  <si>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</si>
  <si>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</si>
  <si>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</si>
  <si>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</si>
  <si>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</si>
  <si>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</si>
  <si>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</si>
  <si>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</si>
  <si>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</si>
  <si>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</si>
  <si>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</si>
  <si>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</si>
  <si>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</si>
  <si>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</si>
  <si>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</si>
  <si>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</si>
  <si>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</si>
  <si>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</si>
  <si>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</si>
  <si>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</si>
  <si>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</si>
  <si>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</si>
  <si>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</si>
  <si>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</si>
  <si>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</si>
  <si>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</si>
  <si>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</si>
  <si>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</si>
  <si>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</si>
  <si>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</si>
  <si>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</si>
  <si>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</si>
  <si>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</si>
  <si>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</si>
  <si>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</si>
  <si>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</si>
  <si>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</si>
  <si>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</si>
  <si>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</si>
  <si>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</si>
  <si>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</si>
  <si>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</si>
  <si>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</si>
  <si>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</si>
  <si>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</si>
  <si>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</si>
  <si>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</si>
  <si>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</si>
  <si>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</si>
  <si>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</si>
  <si>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</si>
  <si>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</si>
  <si>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</si>
  <si>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</si>
  <si>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</si>
  <si>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</si>
  <si>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</si>
  <si>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</si>
  <si>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</si>
  <si>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</si>
  <si>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</si>
  <si>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</si>
  <si>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</si>
  <si>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</si>
  <si>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</si>
  <si>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</si>
  <si>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</si>
  <si>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</si>
  <si>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</si>
  <si>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</si>
  <si>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</si>
  <si>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</si>
  <si>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</si>
  <si>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</si>
  <si>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</si>
  <si>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</si>
  <si>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</si>
  <si>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</si>
  <si>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</si>
  <si>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</si>
  <si>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</si>
  <si>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</si>
  <si>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</si>
  <si>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</si>
  <si>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</si>
  <si>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</si>
  <si>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</si>
  <si>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</si>
  <si>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</si>
  <si>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</si>
  <si>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</si>
  <si>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</si>
  <si>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</si>
  <si>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</si>
  <si>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</si>
  <si>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</si>
  <si>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</si>
  <si>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</si>
  <si>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</si>
  <si>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</si>
  <si>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</si>
  <si>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</si>
  <si>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</si>
  <si>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</si>
  <si>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</si>
  <si>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</si>
  <si>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</si>
  <si>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</si>
  <si>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</si>
  <si>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</si>
  <si>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</si>
  <si>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</si>
  <si>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</si>
  <si>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</si>
  <si>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</si>
  <si>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</si>
  <si>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</si>
  <si>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</si>
  <si>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</si>
  <si>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</si>
  <si>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</si>
  <si>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</si>
  <si>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</si>
  <si>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</si>
  <si>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</si>
  <si>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</si>
  <si>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</si>
  <si>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</si>
  <si>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</si>
  <si>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</si>
  <si>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</si>
  <si>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</si>
  <si>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</si>
  <si>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</si>
  <si>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</si>
  <si>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</si>
  <si>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</si>
  <si>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</si>
  <si>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</si>
  <si>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</si>
  <si>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</si>
  <si>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</si>
  <si>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</si>
  <si>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</si>
  <si>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</si>
  <si>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</si>
  <si>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</si>
  <si>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</si>
  <si>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</si>
  <si>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</si>
  <si>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</si>
  <si>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</si>
  <si>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</si>
  <si>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</si>
  <si>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</si>
  <si>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</si>
  <si>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</si>
  <si>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</si>
  <si>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</si>
  <si>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</si>
  <si>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</si>
  <si>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</si>
  <si>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</si>
  <si>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</si>
  <si>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</si>
  <si>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</si>
  <si>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</si>
  <si>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</si>
  <si>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</si>
  <si>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</si>
  <si>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</si>
  <si>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</si>
  <si>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</si>
  <si>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</si>
  <si>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</si>
  <si>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</si>
  <si>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</si>
  <si>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</si>
  <si>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</si>
  <si>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</si>
  <si>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</si>
  <si>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</si>
  <si>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</si>
  <si>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</si>
  <si>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</si>
  <si>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</si>
  <si>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</si>
  <si>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</si>
  <si>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</si>
  <si>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</si>
  <si>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</si>
  <si>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</si>
  <si>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</si>
  <si>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</si>
  <si>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</si>
  <si>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</si>
  <si>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</si>
  <si>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</si>
  <si>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</si>
  <si>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</si>
  <si>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</si>
  <si>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</si>
  <si>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</si>
  <si>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</si>
  <si>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</si>
  <si>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</si>
  <si>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</si>
  <si>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</si>
  <si>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</si>
  <si>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</si>
  <si>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</si>
  <si>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</si>
  <si>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</si>
  <si>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</si>
  <si>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</si>
  <si>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</si>
  <si>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</si>
  <si>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</si>
  <si>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</si>
  <si>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</si>
  <si>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</si>
  <si>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</si>
  <si>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</si>
  <si>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</si>
  <si>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</si>
  <si>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</si>
  <si>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</si>
  <si>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</si>
  <si>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</si>
  <si>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</si>
  <si>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</si>
  <si>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</si>
  <si>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</si>
  <si>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</si>
  <si>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</si>
  <si>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</si>
  <si>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</si>
  <si>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</si>
  <si>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</si>
  <si>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</si>
  <si>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</si>
  <si>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</si>
  <si>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</si>
  <si>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</si>
  <si>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</si>
  <si>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</si>
  <si>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</si>
  <si>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</si>
  <si>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</si>
  <si>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</si>
  <si>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</si>
  <si>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</si>
  <si>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</si>
  <si>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</si>
  <si>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</si>
  <si>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</si>
  <si>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</si>
  <si>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</si>
  <si>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</si>
  <si>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</si>
  <si>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</si>
  <si>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</si>
  <si>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</si>
  <si>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</si>
  <si>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</si>
  <si>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</si>
  <si>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</si>
  <si>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</si>
  <si>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</si>
  <si>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</si>
  <si>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</si>
  <si>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</si>
  <si>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</si>
  <si>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</si>
  <si>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</si>
  <si>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</si>
  <si>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</si>
  <si>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</si>
  <si>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</si>
  <si>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</si>
  <si>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</si>
  <si>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</si>
  <si>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</si>
  <si>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</si>
  <si>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</si>
  <si>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</si>
  <si>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</si>
  <si>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</si>
  <si>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</si>
  <si>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</si>
  <si>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</si>
  <si>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</si>
  <si>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</si>
  <si>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</si>
  <si>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</si>
  <si>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</si>
  <si>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</si>
  <si>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</si>
  <si>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</si>
  <si>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</si>
  <si>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</si>
  <si>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</si>
  <si>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</si>
  <si>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</si>
  <si>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</si>
  <si>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</si>
  <si>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</si>
  <si>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</si>
  <si>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</si>
  <si>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</si>
  <si>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</si>
  <si>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</si>
  <si>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</si>
  <si>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</si>
  <si>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</si>
  <si>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</si>
  <si>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</si>
  <si>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</si>
  <si>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</si>
  <si>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</si>
  <si>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</si>
  <si>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</si>
  <si>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</si>
  <si>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</si>
  <si>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</si>
  <si>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</si>
  <si>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</si>
  <si>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</si>
  <si>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</si>
  <si>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</si>
  <si>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</si>
  <si>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</si>
  <si>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</si>
  <si>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</si>
  <si>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</si>
  <si>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</si>
  <si>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</si>
  <si>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</si>
  <si>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</si>
  <si>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</si>
  <si>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</si>
  <si>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</si>
  <si>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</si>
  <si>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</si>
  <si>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</si>
  <si>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</si>
  <si>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</si>
  <si>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</si>
  <si>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</si>
  <si>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</si>
  <si>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</si>
  <si>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</si>
  <si>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</si>
  <si>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</si>
  <si>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</si>
  <si>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</si>
  <si>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</si>
  <si>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</si>
  <si>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</si>
  <si>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</si>
  <si>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</si>
  <si>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</si>
  <si>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</si>
  <si>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</si>
  <si>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</si>
  <si>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</si>
  <si>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</si>
  <si>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</si>
  <si>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</si>
  <si>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</si>
  <si>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</si>
  <si>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</si>
  <si>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</si>
  <si>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</si>
  <si>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</si>
  <si>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</si>
  <si>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</si>
  <si>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</si>
  <si>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</si>
  <si>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</si>
  <si>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</si>
  <si>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</si>
  <si>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</si>
  <si>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</si>
  <si>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</si>
  <si>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</si>
  <si>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</si>
  <si>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</si>
  <si>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</si>
  <si>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</si>
  <si>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</si>
  <si>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</si>
  <si>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</si>
  <si>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</si>
  <si>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</si>
  <si>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</si>
  <si>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</si>
  <si>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</si>
  <si>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</si>
  <si>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</si>
  <si>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</si>
  <si>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</si>
  <si>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</si>
  <si>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</si>
  <si>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</si>
  <si>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</si>
  <si>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</si>
  <si>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</si>
  <si>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</si>
  <si>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</si>
  <si>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</si>
  <si>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</si>
  <si>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</si>
  <si>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</si>
  <si>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</si>
  <si>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</si>
  <si>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</si>
  <si>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</si>
  <si>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</si>
  <si>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</si>
  <si>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</si>
  <si>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</si>
  <si>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</si>
  <si>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</si>
  <si>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</si>
  <si>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</si>
  <si>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</si>
  <si>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</si>
  <si>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</si>
  <si>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</si>
  <si>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</si>
  <si>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</si>
  <si>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</si>
  <si>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</si>
  <si>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</si>
  <si>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</si>
  <si>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</si>
  <si>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</si>
  <si>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</si>
  <si>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</si>
  <si>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</si>
  <si>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</si>
  <si>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</si>
  <si>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</si>
  <si>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</si>
  <si>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</si>
  <si>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</si>
  <si>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</si>
  <si>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</si>
  <si>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</si>
  <si>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</si>
  <si>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</si>
  <si>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</si>
  <si>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</si>
  <si>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</si>
  <si>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</si>
  <si>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</si>
  <si>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</si>
  <si>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</si>
  <si>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</si>
  <si>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</si>
  <si>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</si>
  <si>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</si>
  <si>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</si>
  <si>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</si>
  <si>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</si>
  <si>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</si>
  <si>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</si>
  <si>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</si>
  <si>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</si>
  <si>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</si>
  <si>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</si>
  <si>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</si>
  <si>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</si>
  <si>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</si>
  <si>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</si>
  <si>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</si>
  <si>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</si>
  <si>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</si>
  <si>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</si>
  <si>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</si>
  <si>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</si>
  <si>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</si>
  <si>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</si>
  <si>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</si>
  <si>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</si>
  <si>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</si>
  <si>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</si>
  <si>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</si>
  <si>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</si>
  <si>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</si>
  <si>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</si>
  <si>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</si>
  <si>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</si>
  <si>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</si>
  <si>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</si>
  <si>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</si>
  <si>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</si>
  <si>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</si>
  <si>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</si>
  <si>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</si>
  <si>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</si>
  <si>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</si>
  <si>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</si>
  <si>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</si>
  <si>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</si>
  <si>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</si>
  <si>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</si>
  <si>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</si>
  <si>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</si>
  <si>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</si>
  <si>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</si>
  <si>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</si>
  <si>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</si>
  <si>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</si>
  <si>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</si>
  <si>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</si>
  <si>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</si>
  <si>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</si>
  <si>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</si>
  <si>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</si>
  <si>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</si>
  <si>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</si>
  <si>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</si>
  <si>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</si>
  <si>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</si>
  <si>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</si>
  <si>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</si>
  <si>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</si>
  <si>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</si>
  <si>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</si>
  <si>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</si>
  <si>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</si>
  <si>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</si>
  <si>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</si>
  <si>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</si>
  <si>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</si>
  <si>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</si>
  <si>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</si>
  <si>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</si>
  <si>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</si>
  <si>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</si>
  <si>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</si>
  <si>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</si>
  <si>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</si>
  <si>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</si>
  <si>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</si>
  <si>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</si>
  <si>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</si>
  <si>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</si>
  <si>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</si>
  <si>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</si>
  <si>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</si>
  <si>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</si>
  <si>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</si>
  <si>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</si>
  <si>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</si>
  <si>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</si>
  <si>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</si>
  <si>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</si>
  <si>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</si>
  <si>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</si>
  <si>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</si>
  <si>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</si>
  <si>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</si>
  <si>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</si>
  <si>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</si>
  <si>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</si>
  <si>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</si>
  <si>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</si>
  <si>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</si>
  <si>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</si>
  <si>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</si>
  <si>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</si>
  <si>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</si>
  <si>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</si>
  <si>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</si>
  <si>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</si>
  <si>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</si>
  <si>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</si>
  <si>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</si>
  <si>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</si>
  <si>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</si>
  <si>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</si>
  <si>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</si>
  <si>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</si>
  <si>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</si>
  <si>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</si>
  <si>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</si>
  <si>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</si>
  <si>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</si>
  <si>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</si>
  <si>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</si>
  <si>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</si>
  <si>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</si>
  <si>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</si>
  <si>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</si>
  <si>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</si>
  <si>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</si>
  <si>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</si>
  <si>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</si>
  <si>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</si>
  <si>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</si>
  <si>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</si>
  <si>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</si>
  <si>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</si>
  <si>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</si>
  <si>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</si>
  <si>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</si>
  <si>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</si>
  <si>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</si>
  <si>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</si>
  <si>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</si>
  <si>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</si>
  <si>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</si>
  <si>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</si>
  <si>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</si>
  <si>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</si>
  <si>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</si>
  <si>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</si>
  <si>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</si>
  <si>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</si>
  <si>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</si>
  <si>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</si>
  <si>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</si>
  <si>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</si>
  <si>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</si>
  <si>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</si>
  <si>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</si>
  <si>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</si>
  <si>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</si>
  <si>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</si>
  <si>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</si>
  <si>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</si>
  <si>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</si>
  <si>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</si>
  <si>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</si>
  <si>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</si>
  <si>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</si>
  <si>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</si>
  <si>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</si>
  <si>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</si>
  <si>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</si>
  <si>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</si>
  <si>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</si>
  <si>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</si>
  <si>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</si>
  <si>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</si>
  <si>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</si>
  <si>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</si>
  <si>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</si>
  <si>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</si>
  <si>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</si>
  <si>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</si>
  <si>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</si>
  <si>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</si>
  <si>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</si>
  <si>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</si>
  <si>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</si>
  <si>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</si>
  <si>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</si>
  <si>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</si>
  <si>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</si>
  <si>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</si>
  <si>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</si>
  <si>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</si>
  <si>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</si>
  <si>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</si>
  <si>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</si>
  <si>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</si>
  <si>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</si>
  <si>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</si>
  <si>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</si>
  <si>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</si>
  <si>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</si>
  <si>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</si>
  <si>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</si>
  <si>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</si>
  <si>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</si>
  <si>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</si>
  <si>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</si>
  <si>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</si>
  <si>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</si>
  <si>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</si>
  <si>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</si>
  <si>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</si>
  <si>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</si>
  <si>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</si>
  <si>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</si>
  <si>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</si>
  <si>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</si>
  <si>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</si>
  <si>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</si>
  <si>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</si>
  <si>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</si>
  <si>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</si>
  <si>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</si>
  <si>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</si>
  <si>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</si>
  <si>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</si>
  <si>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</si>
  <si>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</si>
  <si>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</si>
  <si>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</si>
  <si>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</si>
  <si>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</si>
  <si>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</si>
  <si>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</si>
  <si>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</si>
  <si>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</si>
  <si>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</si>
  <si>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</si>
  <si>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</si>
  <si>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</si>
  <si>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</si>
  <si>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</si>
  <si>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</si>
  <si>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</si>
  <si>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</si>
  <si>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</si>
  <si>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</si>
  <si>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</si>
  <si>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</si>
  <si>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</si>
  <si>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</si>
  <si>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</si>
  <si>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</si>
  <si>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</si>
  <si>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</si>
  <si>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</si>
  <si>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</si>
  <si>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</si>
  <si>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</si>
  <si>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</si>
  <si>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</si>
  <si>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</si>
  <si>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</si>
  <si>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</si>
  <si>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</si>
  <si>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</si>
  <si>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</si>
  <si>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</si>
  <si>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</si>
  <si>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</si>
  <si>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</si>
  <si>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</si>
  <si>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</si>
  <si>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</si>
  <si>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</si>
  <si>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</si>
  <si>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</si>
  <si>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</si>
  <si>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</si>
  <si>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</si>
  <si>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</si>
  <si>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</si>
  <si>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</si>
  <si>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</si>
  <si>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</si>
  <si>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</si>
  <si>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</si>
  <si>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</si>
  <si>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</si>
  <si>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</si>
  <si>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</si>
  <si>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</si>
  <si>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</si>
  <si>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</si>
  <si>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</si>
  <si>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</si>
  <si>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</si>
  <si>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</si>
  <si>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</si>
  <si>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</si>
  <si>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</si>
  <si>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</si>
  <si>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</si>
  <si>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</si>
  <si>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</si>
  <si>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</si>
  <si>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</si>
  <si>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</si>
  <si>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</si>
  <si>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</si>
  <si>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</si>
  <si>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</si>
  <si>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</si>
  <si>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</si>
  <si>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</si>
  <si>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</si>
  <si>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</si>
  <si>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</si>
  <si>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</si>
  <si>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</si>
  <si>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</si>
  <si>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</si>
  <si>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</si>
  <si>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</si>
  <si>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</si>
  <si>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</si>
  <si>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</si>
  <si>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</si>
  <si>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</si>
  <si>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</si>
  <si>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</si>
  <si>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</si>
  <si>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</si>
  <si>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</si>
  <si>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</si>
  <si>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</si>
  <si>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</si>
  <si>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</si>
  <si>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</si>
  <si>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</si>
  <si>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</si>
  <si>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</si>
  <si>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</si>
  <si>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</si>
  <si>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</si>
  <si>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</si>
  <si>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</si>
  <si>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</si>
  <si>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</si>
  <si>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</si>
  <si>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</si>
  <si>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</si>
  <si>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</si>
  <si>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</si>
  <si>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</si>
  <si>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</si>
  <si>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</si>
  <si>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</si>
  <si>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</si>
  <si>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</si>
  <si>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</si>
  <si>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</si>
  <si>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</si>
  <si>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</si>
  <si>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</si>
  <si>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</si>
  <si>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</si>
  <si>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</si>
  <si>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</si>
  <si>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</si>
  <si>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</si>
  <si>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</si>
  <si>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</si>
  <si>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</si>
  <si>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</si>
  <si>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</si>
  <si>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</si>
  <si>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</si>
  <si>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</si>
  <si>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</si>
  <si>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</si>
  <si>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</si>
  <si>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</si>
  <si>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</si>
  <si>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</si>
  <si>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</si>
  <si>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</si>
  <si>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</si>
  <si>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</si>
  <si>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</si>
  <si>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</si>
  <si>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</si>
  <si>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</si>
  <si>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</si>
  <si>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</si>
  <si>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</si>
  <si>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</si>
  <si>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</si>
  <si>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</si>
  <si>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</si>
  <si>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</si>
  <si>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</si>
  <si>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</si>
  <si>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</si>
  <si>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</si>
  <si>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</si>
  <si>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</si>
  <si>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</si>
  <si>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</si>
  <si>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</si>
  <si>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</si>
  <si>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</si>
  <si>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</si>
  <si>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</si>
  <si>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</si>
  <si>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</si>
  <si>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</si>
  <si>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</si>
  <si>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</si>
  <si>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</si>
  <si>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</si>
  <si>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</si>
  <si>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</si>
  <si>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</si>
  <si>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</si>
  <si>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</si>
  <si>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</si>
  <si>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</si>
  <si>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</si>
  <si>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</si>
  <si>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</si>
  <si>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</si>
  <si>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</si>
  <si>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</si>
  <si>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</si>
  <si>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</si>
  <si>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</si>
  <si>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</si>
  <si>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</si>
  <si>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</si>
  <si>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</si>
  <si>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</si>
  <si>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</si>
  <si>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</si>
  <si>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</si>
  <si>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</si>
  <si>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</si>
  <si>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</si>
  <si>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</si>
  <si>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</si>
  <si>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</si>
  <si>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</si>
  <si>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</si>
  <si>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</si>
  <si>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</si>
  <si>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</si>
  <si>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</si>
  <si>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</si>
  <si>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</si>
  <si>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</si>
  <si>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</si>
  <si>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</si>
  <si>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</si>
  <si>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</si>
  <si>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</si>
  <si>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</si>
  <si>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</si>
  <si>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</si>
  <si>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</si>
  <si>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</si>
  <si>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</si>
  <si>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</si>
  <si>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</si>
  <si>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</si>
  <si>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</si>
  <si>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</si>
  <si>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</si>
  <si>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</si>
  <si>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</si>
  <si>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</si>
  <si>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</si>
  <si>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</si>
  <si>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</si>
  <si>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</si>
  <si>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</si>
  <si>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</si>
  <si>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</si>
  <si>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</si>
  <si>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</si>
  <si>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</si>
  <si>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</si>
  <si>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</si>
  <si>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</si>
  <si>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</si>
  <si>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</si>
  <si>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</si>
  <si>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</si>
  <si>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</si>
  <si>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</si>
  <si>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</si>
  <si>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</si>
  <si>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</si>
  <si>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</si>
  <si>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</si>
  <si>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</si>
  <si>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</si>
  <si>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</si>
  <si>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</si>
  <si>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</si>
  <si>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</si>
  <si>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</si>
  <si>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</si>
  <si>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</si>
  <si>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</si>
  <si>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</si>
  <si>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</si>
  <si>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</si>
  <si>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</si>
  <si>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</si>
  <si>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</si>
  <si>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</si>
  <si>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</si>
  <si>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</si>
  <si>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</si>
  <si>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</si>
  <si>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</si>
  <si>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</si>
  <si>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</si>
  <si>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</si>
  <si>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</si>
  <si>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</si>
  <si>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</si>
  <si>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</si>
  <si>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</si>
  <si>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</si>
  <si>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</si>
  <si>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</si>
  <si>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</si>
  <si>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</si>
  <si>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</si>
  <si>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</si>
  <si>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</si>
  <si>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</si>
  <si>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</si>
  <si>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</si>
  <si>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</si>
  <si>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</si>
  <si>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</si>
  <si>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</si>
  <si>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</si>
  <si>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</si>
  <si>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</si>
  <si>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</si>
  <si>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</si>
  <si>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</si>
  <si>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</si>
  <si>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</si>
  <si>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</si>
  <si>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</si>
  <si>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</si>
  <si>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</si>
  <si>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</si>
  <si>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</si>
  <si>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</si>
  <si>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</si>
  <si>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</si>
  <si>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</si>
  <si>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</si>
  <si>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</si>
  <si>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</si>
  <si>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</si>
  <si>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</si>
  <si>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</si>
  <si>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</si>
  <si>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</si>
  <si>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</si>
  <si>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</si>
  <si>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</si>
  <si>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</si>
  <si>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</si>
  <si>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</si>
  <si>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</si>
  <si>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</si>
  <si>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</si>
  <si>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</si>
  <si>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</si>
  <si>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</si>
  <si>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</si>
  <si>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</si>
  <si>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</si>
  <si>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</si>
  <si>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</si>
  <si>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</si>
  <si>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</si>
  <si>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</si>
  <si>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</si>
  <si>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</si>
  <si>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</si>
  <si>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</si>
  <si>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</si>
  <si>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</si>
  <si>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</si>
  <si>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</si>
  <si>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</si>
  <si>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</si>
  <si>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</si>
  <si>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</si>
  <si>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</si>
  <si>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</si>
  <si>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</si>
  <si>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</si>
  <si>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</si>
  <si>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</si>
  <si>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</si>
  <si>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</si>
  <si>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</si>
  <si>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</si>
  <si>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</si>
  <si>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</si>
  <si>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</si>
  <si>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</si>
  <si>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</si>
  <si>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</si>
  <si>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</si>
  <si>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</si>
  <si>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</si>
  <si>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</si>
  <si>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</si>
  <si>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</si>
  <si>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</si>
  <si>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</si>
  <si>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</si>
  <si>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</si>
  <si>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</si>
  <si>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</si>
  <si>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</si>
  <si>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</si>
  <si>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</si>
  <si>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</si>
  <si>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</si>
  <si>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</si>
  <si>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</si>
  <si>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</si>
  <si>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</si>
  <si>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</si>
  <si>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</si>
  <si>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</si>
  <si>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</si>
  <si>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</si>
  <si>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</si>
  <si>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</si>
  <si>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</si>
  <si>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</si>
  <si>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</si>
  <si>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</si>
  <si>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</si>
  <si>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</si>
  <si>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</si>
  <si>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</si>
  <si>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</si>
  <si>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</si>
  <si>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</si>
  <si>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</si>
  <si>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</si>
  <si>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</si>
  <si>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</si>
  <si>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</si>
  <si>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</si>
  <si>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</si>
  <si>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</si>
  <si>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</si>
  <si>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</si>
  <si>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</si>
  <si>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</si>
  <si>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</si>
  <si>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</si>
  <si>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</si>
  <si>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</si>
  <si>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</si>
  <si>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</si>
  <si>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</si>
  <si>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</si>
  <si>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</si>
  <si>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</si>
  <si>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</si>
  <si>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</si>
  <si>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</si>
  <si>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</si>
  <si>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</si>
  <si>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</si>
  <si>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</si>
  <si>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</si>
  <si>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</si>
  <si>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</si>
  <si>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</si>
  <si>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</si>
  <si>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</si>
  <si>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</si>
  <si>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</si>
  <si>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</si>
  <si>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</si>
  <si>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</si>
  <si>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</si>
  <si>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</si>
  <si>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</si>
  <si>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</si>
  <si>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</si>
  <si>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</si>
  <si>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</si>
  <si>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</si>
  <si>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</si>
  <si>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</si>
  <si>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</si>
  <si>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</si>
  <si>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</si>
  <si>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</si>
  <si>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</si>
  <si>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</si>
  <si>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</si>
  <si>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</si>
  <si>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</si>
  <si>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</si>
  <si>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</si>
  <si>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</si>
  <si>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</si>
  <si>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</si>
  <si>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</si>
  <si>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</si>
  <si>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</si>
  <si>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</si>
  <si>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</si>
  <si>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</si>
  <si>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</si>
  <si>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</si>
  <si>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</si>
  <si>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</si>
  <si>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</si>
  <si>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</si>
  <si>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</si>
  <si>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</si>
  <si>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</si>
  <si>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</si>
  <si>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</si>
  <si>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</si>
  <si>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</si>
  <si>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</si>
  <si>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</si>
  <si>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</si>
  <si>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</si>
  <si>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</si>
  <si>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</si>
  <si>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</si>
  <si>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</si>
  <si>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</si>
  <si>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</si>
  <si>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</si>
  <si>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</si>
  <si>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</si>
  <si>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</si>
  <si>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</si>
  <si>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</si>
  <si>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</si>
  <si>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</si>
  <si>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</si>
  <si>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</si>
  <si>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</si>
  <si>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</si>
  <si>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</si>
  <si>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</si>
  <si>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</si>
  <si>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</si>
  <si>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</si>
  <si>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</si>
  <si>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</si>
  <si>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</si>
  <si>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</si>
  <si>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</si>
  <si>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</si>
  <si>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</si>
  <si>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</si>
  <si>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</si>
  <si>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</si>
  <si>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</si>
  <si>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</si>
  <si>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</si>
  <si>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</si>
  <si>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</si>
  <si>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</si>
  <si>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</si>
  <si>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</si>
  <si>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</si>
  <si>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</si>
  <si>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</si>
  <si>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</si>
  <si>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</si>
  <si>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</si>
  <si>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</si>
  <si>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</si>
  <si>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</si>
  <si>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</si>
  <si>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</si>
  <si>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</si>
  <si>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</si>
  <si>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</si>
  <si>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</si>
  <si>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</si>
  <si>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</si>
  <si>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</si>
  <si>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</si>
  <si>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</si>
  <si>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</si>
  <si>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</si>
  <si>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</si>
  <si>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</si>
  <si>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</si>
  <si>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</si>
  <si>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</si>
  <si>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</si>
  <si>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</si>
  <si>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</si>
  <si>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</si>
  <si>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</si>
  <si>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</si>
  <si>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</si>
  <si>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</si>
  <si>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</si>
  <si>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</si>
  <si>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</si>
  <si>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</si>
  <si>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</si>
  <si>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</si>
  <si>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</si>
  <si>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</si>
  <si>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</si>
  <si>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</si>
  <si>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</si>
  <si>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</si>
  <si>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</si>
  <si>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</si>
  <si>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</si>
  <si>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</si>
  <si>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</si>
  <si>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</si>
  <si>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</si>
  <si>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</si>
  <si>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</si>
  <si>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</si>
  <si>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</si>
  <si>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</si>
  <si>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</si>
  <si>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</si>
  <si>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</si>
  <si>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</si>
  <si>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</si>
  <si>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</si>
  <si>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</si>
  <si>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</si>
  <si>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</si>
  <si>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</si>
  <si>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</si>
  <si>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</si>
  <si>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</si>
  <si>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</si>
  <si>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</si>
  <si>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</si>
  <si>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</si>
  <si>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</si>
  <si>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</si>
  <si>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</si>
  <si>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</si>
  <si>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</si>
  <si>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</si>
  <si>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</si>
  <si>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</si>
  <si>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</si>
  <si>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</si>
  <si>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</si>
  <si>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</si>
  <si>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</si>
  <si>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</si>
  <si>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</si>
  <si>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</si>
  <si>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</si>
  <si>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</si>
  <si>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</si>
  <si>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</si>
  <si>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</si>
  <si>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</si>
  <si>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</si>
  <si>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</si>
  <si>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</si>
  <si>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</si>
  <si>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</si>
  <si>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</si>
  <si>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</si>
  <si>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</si>
  <si>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</si>
  <si>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</si>
  <si>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</si>
  <si>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</si>
  <si>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</si>
  <si>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</si>
  <si>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</si>
  <si>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</si>
  <si>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</si>
  <si>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</si>
  <si>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</si>
  <si>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</si>
  <si>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</si>
  <si>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</si>
  <si>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</si>
  <si>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</si>
  <si>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</si>
  <si>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</si>
  <si>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</si>
  <si>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</si>
  <si>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</si>
  <si>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</si>
  <si>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</si>
  <si>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</si>
  <si>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</si>
  <si>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</si>
  <si>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</si>
  <si>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</si>
  <si>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</si>
  <si>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</si>
  <si>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</si>
  <si>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</si>
  <si>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</si>
  <si>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</si>
  <si>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</si>
  <si>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</si>
  <si>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</si>
  <si>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</si>
  <si>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</si>
  <si>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</si>
  <si>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</si>
  <si>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</si>
  <si>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</si>
  <si>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</si>
  <si>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</si>
  <si>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</si>
  <si>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</si>
  <si>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</si>
  <si>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</si>
  <si>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</si>
  <si>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</si>
  <si>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</si>
  <si>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</si>
  <si>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</si>
  <si>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</si>
  <si>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</si>
  <si>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</si>
  <si>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</si>
  <si>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</si>
  <si>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</si>
  <si>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</si>
  <si>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</si>
  <si>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</si>
  <si>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</si>
  <si>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</si>
  <si>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</si>
  <si>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</si>
  <si>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</si>
  <si>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</si>
  <si>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</si>
  <si>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</si>
  <si>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</si>
  <si>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</si>
  <si>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</si>
  <si>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</si>
  <si>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</si>
  <si>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</si>
  <si>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</si>
  <si>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</si>
  <si>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</si>
  <si>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</si>
  <si>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</si>
  <si>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</si>
  <si>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</si>
  <si>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</si>
  <si>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</si>
  <si>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</si>
  <si>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</si>
  <si>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</si>
  <si>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</si>
  <si>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</si>
  <si>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</si>
  <si>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</si>
  <si>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</si>
  <si>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</si>
  <si>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</si>
  <si>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</si>
  <si>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</si>
  <si>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</si>
  <si>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</si>
  <si>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</si>
  <si>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</si>
  <si>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</si>
  <si>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</si>
  <si>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</si>
  <si>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</si>
  <si>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</si>
  <si>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</si>
  <si>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</si>
  <si>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</si>
  <si>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</si>
  <si>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</si>
  <si>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</si>
  <si>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</si>
  <si>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</si>
  <si>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</si>
  <si>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</si>
  <si>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</si>
  <si>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</si>
  <si>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</si>
  <si>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</si>
  <si>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</si>
  <si>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</si>
  <si>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</si>
  <si>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</si>
  <si>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</si>
  <si>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</si>
  <si>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</si>
  <si>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</si>
  <si>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</si>
  <si>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</si>
  <si>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</si>
  <si>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</si>
  <si>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</si>
  <si>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</si>
  <si>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</si>
  <si>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</si>
  <si>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</si>
  <si>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</si>
  <si>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</si>
  <si>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</si>
  <si>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</si>
  <si>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</si>
  <si>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</si>
  <si>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</si>
  <si>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</si>
  <si>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</si>
  <si>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</si>
  <si>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</si>
  <si>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</si>
  <si>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</si>
  <si>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</si>
  <si>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</si>
  <si>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</si>
  <si>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</si>
  <si>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</si>
  <si>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</si>
  <si>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</si>
  <si>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</si>
  <si>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</si>
  <si>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</si>
  <si>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</si>
  <si>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</si>
  <si>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</si>
  <si>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</si>
  <si>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</si>
  <si>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</si>
  <si>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</si>
  <si>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</si>
  <si>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</si>
  <si>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</si>
  <si>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</si>
  <si>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</si>
  <si>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</si>
  <si>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</si>
  <si>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</si>
  <si>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</si>
  <si>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</si>
  <si>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</si>
  <si>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</si>
  <si>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</si>
  <si>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</si>
  <si>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</si>
  <si>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</si>
  <si>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</si>
  <si>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</si>
  <si>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</si>
  <si>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</si>
  <si>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</si>
  <si>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</si>
  <si>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</si>
  <si>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</si>
  <si>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</si>
  <si>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</si>
  <si>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</si>
  <si>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</si>
  <si>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</si>
  <si>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</si>
  <si>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</si>
  <si>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</si>
  <si>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</si>
  <si>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</si>
  <si>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</si>
  <si>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</si>
  <si>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</si>
  <si>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</si>
  <si>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</si>
  <si>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</si>
  <si>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</si>
  <si>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</si>
  <si>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</si>
  <si>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</si>
  <si>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</si>
  <si>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</si>
  <si>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</si>
  <si>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</si>
  <si>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</si>
  <si>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</si>
  <si>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</si>
  <si>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</si>
  <si>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</si>
  <si>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</si>
  <si>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</si>
  <si>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</si>
  <si>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</si>
  <si>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</si>
  <si>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</si>
  <si>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</si>
  <si>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</si>
  <si>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</si>
  <si>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</si>
  <si>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</si>
  <si>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</si>
  <si>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</si>
  <si>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</si>
  <si>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</si>
  <si>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</si>
  <si>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</si>
  <si>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</si>
  <si>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</si>
  <si>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</si>
  <si>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</si>
  <si>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</si>
  <si>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</si>
  <si>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</si>
  <si>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</si>
  <si>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</si>
  <si>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</si>
  <si>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</si>
  <si>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</si>
  <si>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</si>
  <si>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</si>
  <si>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</si>
  <si>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</si>
  <si>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</si>
  <si>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</si>
  <si>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</si>
  <si>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</si>
  <si>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</si>
  <si>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</si>
  <si>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</si>
  <si>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</si>
  <si>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</si>
  <si>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</si>
  <si>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</si>
  <si>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</si>
  <si>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</si>
  <si>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</si>
  <si>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</si>
  <si>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</si>
  <si>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</si>
  <si>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</si>
  <si>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</si>
  <si>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</si>
  <si>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</si>
  <si>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</si>
  <si>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</si>
  <si>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</si>
  <si>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</si>
  <si>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</si>
  <si>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</si>
  <si>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</si>
  <si>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</si>
  <si>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</si>
  <si>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</si>
  <si>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</si>
  <si>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</si>
  <si>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</si>
  <si>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</si>
  <si>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</si>
  <si>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</si>
  <si>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</si>
  <si>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</si>
  <si>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</si>
  <si>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</si>
  <si>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</si>
  <si>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</si>
  <si>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</si>
  <si>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</si>
  <si>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</si>
  <si>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</si>
  <si>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</si>
  <si>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</si>
  <si>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</si>
  <si>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</si>
  <si>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</si>
  <si>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</si>
  <si>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</si>
  <si>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</si>
  <si>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</si>
  <si>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</si>
  <si>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</si>
  <si>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</si>
  <si>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</si>
  <si>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</si>
  <si>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</si>
  <si>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</si>
  <si>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</si>
  <si>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</si>
  <si>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</si>
  <si>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</si>
  <si>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</si>
  <si>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</si>
  <si>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</si>
  <si>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</si>
  <si>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</si>
  <si>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</si>
  <si>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</si>
  <si>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</si>
  <si>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</si>
  <si>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</si>
  <si>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</si>
  <si>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</si>
  <si>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</si>
  <si>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</si>
  <si>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</si>
  <si>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</si>
  <si>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</si>
  <si>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</si>
  <si>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</si>
  <si>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</si>
  <si>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</si>
  <si>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</si>
  <si>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</si>
  <si>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</si>
  <si>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</si>
  <si>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</si>
  <si>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</si>
  <si>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</si>
  <si>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</si>
  <si>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</si>
  <si>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</si>
  <si>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</si>
  <si>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</si>
  <si>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</si>
  <si>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</si>
  <si>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</si>
  <si>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</si>
  <si>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</si>
  <si>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</si>
  <si>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</si>
  <si>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</si>
  <si>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</si>
  <si>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</si>
  <si>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</si>
  <si>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</si>
  <si>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</si>
  <si>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</si>
  <si>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</si>
  <si>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</si>
  <si>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</si>
  <si>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</si>
  <si>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</si>
  <si>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</si>
  <si>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</si>
  <si>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</si>
  <si>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</si>
  <si>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</si>
  <si>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</si>
  <si>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</si>
  <si>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</si>
  <si>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</si>
  <si>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</si>
  <si>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</si>
  <si>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</si>
  <si>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</si>
  <si>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</si>
  <si>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</si>
  <si>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</si>
  <si>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</si>
  <si>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</si>
  <si>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</si>
  <si>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</si>
  <si>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</si>
  <si>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</si>
  <si>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</si>
  <si>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</si>
  <si>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</si>
  <si>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</si>
  <si>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</si>
  <si>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</si>
  <si>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</si>
  <si>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</si>
  <si>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</si>
  <si>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</si>
  <si>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</si>
  <si>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</si>
  <si>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</si>
  <si>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</si>
  <si>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</si>
  <si>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</si>
  <si>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</si>
  <si>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</si>
  <si>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</si>
  <si>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</si>
  <si>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</si>
  <si>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</si>
  <si>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</si>
  <si>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</si>
  <si>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</si>
  <si>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</si>
  <si>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</si>
  <si>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</si>
  <si>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</si>
  <si>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</si>
  <si>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</si>
  <si>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</si>
  <si>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</si>
  <si>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</si>
  <si>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</si>
  <si>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</si>
  <si>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</si>
  <si>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</si>
  <si>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</si>
  <si>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</si>
  <si>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</si>
  <si>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</si>
  <si>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</si>
  <si>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</si>
  <si>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</si>
  <si>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</si>
  <si>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</si>
  <si>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</si>
  <si>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</si>
  <si>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</si>
  <si>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</si>
  <si>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</si>
  <si>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</si>
  <si>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</si>
  <si>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</si>
  <si>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</si>
  <si>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</si>
  <si>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</si>
  <si>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</si>
  <si>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</si>
  <si>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</si>
  <si>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</si>
  <si>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</si>
  <si>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</si>
  <si>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</si>
  <si>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</si>
  <si>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</si>
  <si>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</si>
  <si>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</si>
  <si>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</si>
  <si>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</si>
  <si>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</si>
  <si>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</si>
  <si>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</si>
  <si>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</si>
  <si>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</si>
  <si>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</si>
  <si>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</si>
  <si>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</si>
  <si>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</si>
  <si>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</si>
  <si>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</si>
  <si>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</si>
  <si>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</si>
  <si>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</si>
  <si>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</si>
  <si>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</si>
  <si>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</si>
  <si>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</si>
  <si>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</si>
  <si>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</si>
  <si>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</si>
  <si>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</si>
  <si>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</si>
  <si>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</si>
  <si>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</si>
  <si>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</si>
  <si>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</si>
  <si>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</si>
  <si>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</si>
  <si>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</si>
  <si>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</si>
  <si>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</si>
  <si>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</si>
  <si>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</si>
  <si>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</si>
  <si>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</si>
  <si>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</si>
  <si>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</si>
  <si>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</si>
  <si>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</si>
  <si>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</si>
  <si>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</si>
  <si>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</si>
  <si>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</si>
  <si>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</si>
  <si>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</si>
  <si>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</si>
  <si>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</si>
  <si>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</si>
  <si>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</si>
  <si>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</si>
  <si>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</si>
  <si>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</si>
  <si>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</si>
  <si>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</si>
  <si>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</si>
  <si>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</si>
  <si>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</si>
  <si>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</si>
  <si>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</si>
  <si>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</si>
  <si>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</si>
  <si>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</si>
  <si>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</si>
  <si>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</si>
  <si>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</si>
  <si>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</si>
  <si>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</si>
  <si>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</si>
  <si>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</si>
  <si>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</si>
  <si>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</si>
  <si>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</si>
  <si>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</si>
  <si>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</si>
  <si>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</si>
  <si>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</si>
  <si>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</si>
  <si>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</si>
  <si>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</si>
  <si>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</si>
  <si>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</si>
  <si>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</si>
  <si>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</si>
  <si>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</si>
  <si>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</si>
  <si>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</si>
  <si>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</si>
  <si>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</si>
  <si>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</si>
  <si>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</si>
  <si>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</si>
  <si>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</si>
  <si>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</si>
  <si>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</si>
  <si>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</si>
  <si>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</si>
  <si>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</si>
  <si>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</si>
  <si>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</si>
  <si>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</si>
  <si>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</si>
  <si>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</si>
  <si>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</si>
  <si>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</si>
  <si>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</si>
  <si>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</si>
  <si>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</si>
  <si>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</si>
  <si>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</si>
  <si>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</si>
  <si>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</si>
  <si>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</si>
  <si>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</si>
  <si>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</si>
  <si>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</si>
  <si>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</si>
  <si>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</si>
  <si>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</si>
  <si>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</si>
  <si>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</si>
  <si>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</si>
  <si>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</si>
  <si>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</si>
  <si>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</si>
  <si>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</si>
  <si>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</si>
  <si>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</si>
  <si>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</si>
  <si>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</si>
  <si>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</si>
  <si>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</si>
  <si>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</si>
  <si>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</si>
  <si>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</si>
  <si>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</si>
  <si>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</si>
  <si>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</si>
  <si>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</si>
  <si>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</si>
  <si>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</si>
  <si>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</si>
  <si>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</si>
  <si>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</si>
  <si>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</si>
  <si>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</si>
  <si>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</si>
  <si>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</si>
  <si>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</si>
  <si>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</si>
  <si>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</si>
  <si>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</si>
  <si>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</si>
  <si>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</si>
  <si>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</si>
  <si>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</si>
  <si>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</si>
  <si>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</si>
  <si>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</si>
  <si>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</si>
  <si>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</si>
  <si>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</si>
  <si>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</si>
  <si>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</si>
  <si>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</si>
  <si>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</si>
  <si>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</si>
  <si>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</si>
  <si>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</si>
  <si>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</si>
  <si>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</si>
  <si>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</si>
  <si>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</si>
  <si>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</si>
  <si>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</si>
  <si>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</si>
  <si>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</si>
  <si>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</si>
  <si>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</si>
  <si>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</si>
  <si>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</si>
  <si>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</si>
  <si>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</si>
  <si>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</si>
  <si>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</si>
  <si>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</si>
  <si>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</si>
  <si>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</si>
  <si>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</si>
  <si>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</si>
  <si>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</si>
  <si>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</si>
  <si>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</si>
  <si>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</si>
  <si>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</si>
  <si>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</si>
  <si>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</si>
  <si>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</si>
  <si>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</si>
  <si>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</si>
  <si>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</si>
  <si>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</si>
  <si>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</si>
  <si>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</si>
  <si>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</si>
  <si>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</si>
  <si>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</si>
  <si>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</si>
  <si>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</si>
  <si>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</si>
  <si>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</si>
  <si>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</si>
  <si>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</si>
  <si>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</si>
  <si>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</si>
  <si>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</si>
  <si>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</si>
  <si>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</si>
  <si>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</si>
  <si>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</si>
  <si>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</si>
  <si>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</si>
  <si>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</si>
  <si>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</si>
  <si>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</si>
  <si>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</si>
  <si>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</si>
  <si>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</si>
  <si>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</si>
  <si>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</si>
  <si>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</si>
  <si>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</si>
  <si>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</si>
  <si>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</si>
  <si>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</si>
  <si>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</si>
  <si>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</si>
  <si>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</si>
  <si>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</si>
  <si>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</si>
  <si>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</si>
  <si>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</si>
  <si>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</si>
  <si>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</si>
  <si>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</si>
  <si>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</si>
  <si>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</si>
  <si>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</si>
  <si>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</si>
  <si>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</si>
  <si>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</si>
  <si>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</si>
  <si>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</si>
  <si>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</si>
  <si>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</si>
  <si>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</si>
  <si>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</si>
  <si>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</si>
  <si>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</si>
  <si>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</si>
  <si>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</si>
  <si>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</si>
  <si>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</si>
  <si>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</si>
  <si>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</si>
  <si>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</si>
  <si>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</si>
  <si>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</si>
  <si>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</si>
  <si>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</si>
  <si>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</si>
  <si>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</si>
  <si>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</si>
  <si>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</si>
  <si>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</si>
  <si>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</si>
  <si>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</si>
  <si>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</si>
  <si>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</si>
  <si>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</si>
  <si>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</si>
  <si>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</si>
  <si>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</si>
  <si>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</si>
  <si>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</si>
  <si>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</si>
  <si>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</si>
  <si>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</si>
  <si>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</si>
  <si>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</si>
  <si>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</si>
  <si>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</si>
  <si>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</si>
  <si>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</si>
  <si>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</si>
  <si>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</si>
  <si>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</si>
  <si>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</si>
  <si>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</si>
  <si>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</si>
  <si>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</si>
  <si>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</si>
  <si>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</si>
  <si>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</si>
  <si>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</si>
  <si>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</si>
  <si>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</si>
  <si>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</si>
  <si>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</si>
  <si>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</si>
  <si>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</si>
  <si>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</si>
  <si>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</si>
  <si>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</si>
  <si>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</si>
  <si>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</si>
  <si>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</si>
  <si>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</si>
  <si>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</si>
  <si>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</si>
  <si>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</si>
  <si>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</si>
  <si>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</si>
  <si>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</si>
  <si>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</si>
  <si>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</si>
  <si>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</si>
  <si>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</si>
  <si>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</si>
  <si>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</si>
  <si>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</si>
  <si>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</si>
  <si>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</si>
  <si>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</si>
  <si>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</si>
  <si>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</si>
  <si>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</si>
  <si>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</si>
  <si>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</si>
  <si>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</si>
  <si>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</si>
  <si>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</si>
  <si>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</si>
  <si>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</si>
  <si>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</si>
  <si>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</si>
  <si>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</si>
  <si>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</si>
  <si>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</si>
  <si>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</si>
  <si>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</si>
  <si>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</si>
  <si>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</si>
  <si>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</si>
  <si>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</si>
  <si>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</si>
  <si>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</si>
  <si>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</si>
  <si>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</si>
  <si>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</si>
  <si>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</si>
  <si>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</si>
  <si>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</si>
  <si>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</si>
  <si>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</si>
  <si>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</si>
  <si>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</si>
  <si>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</si>
  <si>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</si>
  <si>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</si>
  <si>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</si>
  <si>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</si>
  <si>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</si>
  <si>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</si>
  <si>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</si>
  <si>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</si>
  <si>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</si>
  <si>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</si>
  <si>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</si>
  <si>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</si>
  <si>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</si>
  <si>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</si>
  <si>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</si>
  <si>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</si>
  <si>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</si>
  <si>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</si>
  <si>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</si>
  <si>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</si>
  <si>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</si>
  <si>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</si>
  <si>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</si>
  <si>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</si>
  <si>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</si>
  <si>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</si>
  <si>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</si>
  <si>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</si>
  <si>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</si>
  <si>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</si>
  <si>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</si>
  <si>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</si>
  <si>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</si>
  <si>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</si>
  <si>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</si>
  <si>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</si>
  <si>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</si>
  <si>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</si>
  <si>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</si>
  <si>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</si>
  <si>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</si>
  <si>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</si>
  <si>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</si>
  <si>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</si>
  <si>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</si>
  <si>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</si>
  <si>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</si>
  <si>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</si>
  <si>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</si>
  <si>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</si>
  <si>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</si>
  <si>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</si>
  <si>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</si>
  <si>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</si>
  <si>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</si>
  <si>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</si>
  <si>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</si>
  <si>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</si>
  <si>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</si>
  <si>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</si>
  <si>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</si>
  <si>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</si>
  <si>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</si>
  <si>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</si>
  <si>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</si>
  <si>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</si>
  <si>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</si>
  <si>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</si>
  <si>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</si>
  <si>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</si>
  <si>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</si>
  <si>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</si>
  <si>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</si>
  <si>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</si>
  <si>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</si>
  <si>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</si>
  <si>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</si>
  <si>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</si>
  <si>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</si>
  <si>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</si>
  <si>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</si>
  <si>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</si>
  <si>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</si>
  <si>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</si>
  <si>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</si>
  <si>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</si>
  <si>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</si>
  <si>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</si>
  <si>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</si>
  <si>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</si>
  <si>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</si>
  <si>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</si>
  <si>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</si>
  <si>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</si>
  <si>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</si>
  <si>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</si>
  <si>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</si>
  <si>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</si>
  <si>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</si>
  <si>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</si>
  <si>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</si>
  <si>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</si>
  <si>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</si>
  <si>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</si>
  <si>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</si>
  <si>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</si>
  <si>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</si>
  <si>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</si>
  <si>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</si>
  <si>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</si>
  <si>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</si>
  <si>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</si>
  <si>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</si>
  <si>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</si>
  <si>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</si>
  <si>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</si>
  <si>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</si>
  <si>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</si>
  <si>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</si>
  <si>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</si>
  <si>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</si>
  <si>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</si>
  <si>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</si>
  <si>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</si>
  <si>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</si>
  <si>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</si>
  <si>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</si>
  <si>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</si>
  <si>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</si>
  <si>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</si>
  <si>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</si>
  <si>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</si>
  <si>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</si>
  <si>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</si>
  <si>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</si>
  <si>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</si>
  <si>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</si>
  <si>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</si>
  <si>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</si>
  <si>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</si>
  <si>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</si>
  <si>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</si>
  <si>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</si>
  <si>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</si>
  <si>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</si>
  <si>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</si>
  <si>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</si>
  <si>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</si>
  <si>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</si>
  <si>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</si>
  <si>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</si>
  <si>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</si>
  <si>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</si>
  <si>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</si>
  <si>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</si>
  <si>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</si>
  <si>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</si>
  <si>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</si>
  <si>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</si>
  <si>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</si>
  <si>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</si>
  <si>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</si>
  <si>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</si>
  <si>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</si>
  <si>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</si>
  <si>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</si>
  <si>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</si>
  <si>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</si>
  <si>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</si>
  <si>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</si>
  <si>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</si>
  <si>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</si>
  <si>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</si>
  <si>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</si>
  <si>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</si>
  <si>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</si>
  <si>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</si>
  <si>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</si>
  <si>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</si>
  <si>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</si>
  <si>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</si>
  <si>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</si>
  <si>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</si>
  <si>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</si>
  <si>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</si>
  <si>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</si>
  <si>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</si>
  <si>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</si>
  <si>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</si>
  <si>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</si>
  <si>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</si>
  <si>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</si>
  <si>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</si>
  <si>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</si>
  <si>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</si>
  <si>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</si>
  <si>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</si>
  <si>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</si>
  <si>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</si>
  <si>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</si>
  <si>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</si>
  <si>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</si>
  <si>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</si>
  <si>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</si>
  <si>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</si>
  <si>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</si>
  <si>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</si>
  <si>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</si>
  <si>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</si>
  <si>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</si>
  <si>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</si>
  <si>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</si>
  <si>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</si>
  <si>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</si>
  <si>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</si>
  <si>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</si>
  <si>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</si>
  <si>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</si>
  <si>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</si>
  <si>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</si>
  <si>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</si>
  <si>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</si>
  <si>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</si>
  <si>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</si>
  <si>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</si>
  <si>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</si>
  <si>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</si>
  <si>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</si>
  <si>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</si>
  <si>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</si>
  <si>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</si>
  <si>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</si>
  <si>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</si>
  <si>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</si>
  <si>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</si>
  <si>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</si>
  <si>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</si>
  <si>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</si>
  <si>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</si>
  <si>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</si>
  <si>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</si>
  <si>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</si>
  <si>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</si>
  <si>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</si>
  <si>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</si>
  <si>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</si>
  <si>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</si>
  <si>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</si>
  <si>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</si>
  <si>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</si>
  <si>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</si>
  <si>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</si>
  <si>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</si>
  <si>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</si>
  <si>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</si>
  <si>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</si>
  <si>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</si>
  <si>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</si>
  <si>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</si>
  <si>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</si>
  <si>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</si>
  <si>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</si>
  <si>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</si>
  <si>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</si>
  <si>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</si>
  <si>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</si>
  <si>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</si>
  <si>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</si>
  <si>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</si>
  <si>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</si>
  <si>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</si>
  <si>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</si>
  <si>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</si>
  <si>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</si>
  <si>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</si>
  <si>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</si>
  <si>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</si>
  <si>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</si>
  <si>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</si>
  <si>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</si>
  <si>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</si>
  <si>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</si>
  <si>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</si>
  <si>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</si>
  <si>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</si>
  <si>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</si>
  <si>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</si>
  <si>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</si>
  <si>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</si>
  <si>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</si>
  <si>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</si>
  <si>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</si>
  <si>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</si>
  <si>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</si>
  <si>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</si>
  <si>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</si>
  <si>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</si>
  <si>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</si>
  <si>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</si>
  <si>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</si>
  <si>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</si>
  <si>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</si>
  <si>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</si>
  <si>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</si>
  <si>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</si>
  <si>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</si>
  <si>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</si>
  <si>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</si>
  <si>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</si>
  <si>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</si>
  <si>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</si>
  <si>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</si>
  <si>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</si>
  <si>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</si>
  <si>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</si>
  <si>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</si>
  <si>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</si>
  <si>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</si>
  <si>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</si>
  <si>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</si>
  <si>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</si>
  <si>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</si>
  <si>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</si>
  <si>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</si>
  <si>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</si>
  <si>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</si>
  <si>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</si>
  <si>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</si>
  <si>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</si>
  <si>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</si>
  <si>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</si>
  <si>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</si>
  <si>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</si>
  <si>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</si>
  <si>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</si>
  <si>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</si>
  <si>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</si>
  <si>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</si>
  <si>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</si>
  <si>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</si>
  <si>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</si>
  <si>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</si>
  <si>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</si>
  <si>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</si>
  <si>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</si>
  <si>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</si>
  <si>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</si>
  <si>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</si>
  <si>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</si>
  <si>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</si>
  <si>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</si>
  <si>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</si>
  <si>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</si>
  <si>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</si>
  <si>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</si>
  <si>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</si>
  <si>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</si>
  <si>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</si>
  <si>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</si>
  <si>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</si>
  <si>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</si>
  <si>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</si>
  <si>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</si>
  <si>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</si>
  <si>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</si>
  <si>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</si>
  <si>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</si>
  <si>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</si>
  <si>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</si>
  <si>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</si>
  <si>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</si>
  <si>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</si>
  <si>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</si>
  <si>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</si>
  <si>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</si>
  <si>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</si>
  <si>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</si>
  <si>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</si>
  <si>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</si>
  <si>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</si>
  <si>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</si>
  <si>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</si>
  <si>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</si>
  <si>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</si>
  <si>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</si>
  <si>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</si>
  <si>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</si>
  <si>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</si>
  <si>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</si>
  <si>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</si>
  <si>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</si>
  <si>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</si>
  <si>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</si>
  <si>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</si>
  <si>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</si>
  <si>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</si>
  <si>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</si>
  <si>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</si>
  <si>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</si>
  <si>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</si>
  <si>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</si>
  <si>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</si>
  <si>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</si>
  <si>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</si>
  <si>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</si>
  <si>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</si>
  <si>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</si>
  <si>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</si>
  <si>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</si>
  <si>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</si>
  <si>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</si>
  <si>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</si>
  <si>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</si>
  <si>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</si>
  <si>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</si>
  <si>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</si>
  <si>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</si>
  <si>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</si>
  <si>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</si>
  <si>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</si>
  <si>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</si>
  <si>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</si>
  <si>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</si>
  <si>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</si>
  <si>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</si>
  <si>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</si>
  <si>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</si>
  <si>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</si>
  <si>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</si>
  <si>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</si>
  <si>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</si>
  <si>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</si>
  <si>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</si>
  <si>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</si>
  <si>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</si>
  <si>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</si>
  <si>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</si>
  <si>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</si>
  <si>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</si>
  <si>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</si>
  <si>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</si>
  <si>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</si>
  <si>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</si>
  <si>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</si>
  <si>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</si>
  <si>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</si>
  <si>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</si>
  <si>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</si>
  <si>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</si>
  <si>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</si>
  <si>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</si>
  <si>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</si>
  <si>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</si>
  <si>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</si>
  <si>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</si>
  <si>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</si>
  <si>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</si>
  <si>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</si>
  <si>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</si>
  <si>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</si>
  <si>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</si>
  <si>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</si>
  <si>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</si>
  <si>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</si>
  <si>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</si>
  <si>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</si>
  <si>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</si>
  <si>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</si>
  <si>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</si>
  <si>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</si>
  <si>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</si>
  <si>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</si>
  <si>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</si>
  <si>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</si>
  <si>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</si>
  <si>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</si>
  <si>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</si>
  <si>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</si>
  <si>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</si>
  <si>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</si>
  <si>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</si>
  <si>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</si>
  <si>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</si>
  <si>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</si>
  <si>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</si>
  <si>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</si>
  <si>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</si>
  <si>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</si>
  <si>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</si>
  <si>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</si>
  <si>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</si>
  <si>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</si>
  <si>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</si>
  <si>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</si>
  <si>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</si>
  <si>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</si>
  <si>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</si>
  <si>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</si>
  <si>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</si>
  <si>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</si>
  <si>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</si>
  <si>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</si>
  <si>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</si>
  <si>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</si>
  <si>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</si>
  <si>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</si>
  <si>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</si>
  <si>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</si>
  <si>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</si>
  <si>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</si>
  <si>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</si>
  <si>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</si>
  <si>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</si>
  <si>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</si>
  <si>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</si>
  <si>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</si>
  <si>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</si>
  <si>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</si>
  <si>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</si>
  <si>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</si>
  <si>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</si>
  <si>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</si>
  <si>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</si>
  <si>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</si>
  <si>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</si>
  <si>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</si>
  <si>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</si>
  <si>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</si>
  <si>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</si>
  <si>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</si>
  <si>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</si>
  <si>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</si>
  <si>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</si>
  <si>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</si>
  <si>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</si>
  <si>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</si>
  <si>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</si>
  <si>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</si>
  <si>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</si>
  <si>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</si>
  <si>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</si>
  <si>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</si>
  <si>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</si>
  <si>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</si>
  <si>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</si>
  <si>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</si>
  <si>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</si>
  <si>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</si>
  <si>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</si>
  <si>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</si>
  <si>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</si>
  <si>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</si>
  <si>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</si>
  <si>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</si>
  <si>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</si>
  <si>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</si>
  <si>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</si>
  <si>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</si>
  <si>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</si>
  <si>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</si>
  <si>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</si>
  <si>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</si>
  <si>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</si>
  <si>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</si>
  <si>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</si>
  <si>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</si>
  <si>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</si>
  <si>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</si>
  <si>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</si>
  <si>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</si>
  <si>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</si>
  <si>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</si>
  <si>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</si>
  <si>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</si>
  <si>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</si>
  <si>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</si>
  <si>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</si>
  <si>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</si>
  <si>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</si>
  <si>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</si>
  <si>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</si>
  <si>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</si>
  <si>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</si>
  <si>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</si>
  <si>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</si>
  <si>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</si>
  <si>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</si>
  <si>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</si>
  <si>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</si>
  <si>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</si>
  <si>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</si>
  <si>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</si>
  <si>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</si>
  <si>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</si>
  <si>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</si>
  <si>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</si>
  <si>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</si>
  <si>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</si>
  <si>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</si>
  <si>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</si>
  <si>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</si>
  <si>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</si>
  <si>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</si>
  <si>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</si>
  <si>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</si>
  <si>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</si>
  <si>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</si>
  <si>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</si>
  <si>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</si>
  <si>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</si>
  <si>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</si>
  <si>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</si>
  <si>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</si>
  <si>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</si>
  <si>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</si>
  <si>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</si>
  <si>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</si>
  <si>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</si>
  <si>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</si>
  <si>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</si>
  <si>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</si>
  <si>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</si>
  <si>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</si>
  <si>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</si>
  <si>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</si>
  <si>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</si>
  <si>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</si>
  <si>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</si>
  <si>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</si>
  <si>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</si>
  <si>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</si>
  <si>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</si>
  <si>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</si>
  <si>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</si>
  <si>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</si>
  <si>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</si>
  <si>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</si>
  <si>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</si>
  <si>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</si>
  <si>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</si>
  <si>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</si>
  <si>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</si>
  <si>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</si>
  <si>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</si>
  <si>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</si>
  <si>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</si>
  <si>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</si>
  <si>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</si>
  <si>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</si>
  <si>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</si>
  <si>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</si>
  <si>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</si>
  <si>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</si>
  <si>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</si>
  <si>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</si>
  <si>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</si>
  <si>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</si>
  <si>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</si>
  <si>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</si>
  <si>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</si>
  <si>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</si>
  <si>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</si>
  <si>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</si>
  <si>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</si>
  <si>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</si>
  <si>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</si>
  <si>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</si>
  <si>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</si>
  <si>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</si>
  <si>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</si>
  <si>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</si>
  <si>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</si>
  <si>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</si>
  <si>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</si>
  <si>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</si>
  <si>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</si>
  <si>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</si>
  <si>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</si>
  <si>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</si>
  <si>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</si>
  <si>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</si>
  <si>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</si>
  <si>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</si>
  <si>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</si>
  <si>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</si>
  <si>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</si>
  <si>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</si>
  <si>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</si>
  <si>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</si>
  <si>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</si>
  <si>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</si>
  <si>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</si>
  <si>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</si>
  <si>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</si>
  <si>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</si>
  <si>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</si>
  <si>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</si>
  <si>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</si>
  <si>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</si>
  <si>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</si>
  <si>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</si>
  <si>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</si>
  <si>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</si>
  <si>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</si>
  <si>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</si>
  <si>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</si>
  <si>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</si>
  <si>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</si>
  <si>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</si>
  <si>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</si>
  <si>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</si>
  <si>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</si>
  <si>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</si>
  <si>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</si>
  <si>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</si>
  <si>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</si>
  <si>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</si>
  <si>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</si>
  <si>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</si>
  <si>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</si>
  <si>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</si>
  <si>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</si>
  <si>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</si>
  <si>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</si>
  <si>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</si>
  <si>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</si>
  <si>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</si>
  <si>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</si>
  <si>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</si>
  <si>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</si>
  <si>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</si>
  <si>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</si>
  <si>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</si>
  <si>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</si>
  <si>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</si>
  <si>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</si>
  <si>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</si>
  <si>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</si>
  <si>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</si>
  <si>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</si>
  <si>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</si>
  <si>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</si>
  <si>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</si>
  <si>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</si>
  <si>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</si>
  <si>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</si>
  <si>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</si>
  <si>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</si>
  <si>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</si>
  <si>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</si>
  <si>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</si>
  <si>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</si>
  <si>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</si>
  <si>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</si>
  <si>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</si>
  <si>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</si>
  <si>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</si>
  <si>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</si>
  <si>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</si>
  <si>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</si>
  <si>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</si>
  <si>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</si>
  <si>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</si>
  <si>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</si>
  <si>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</si>
  <si>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</si>
  <si>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</si>
  <si>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</si>
  <si>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</si>
  <si>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</si>
  <si>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</si>
  <si>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</si>
  <si>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</si>
  <si>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</si>
  <si>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</si>
  <si>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</si>
  <si>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</si>
  <si>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</si>
  <si>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</si>
  <si>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</si>
  <si>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</si>
  <si>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</si>
  <si>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</si>
  <si>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</si>
  <si>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</si>
  <si>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</si>
  <si>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</si>
  <si>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</si>
  <si>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</si>
  <si>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</si>
  <si>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</si>
  <si>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</si>
  <si>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</si>
  <si>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</si>
  <si>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</si>
  <si>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</si>
  <si>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</si>
  <si>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</si>
  <si>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</si>
  <si>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</si>
  <si>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</si>
  <si>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</si>
  <si>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</si>
  <si>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</si>
  <si>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</si>
  <si>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</si>
  <si>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</si>
  <si>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</si>
  <si>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</si>
  <si>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</si>
  <si>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</si>
  <si>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</si>
  <si>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</si>
  <si>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</si>
  <si>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</si>
  <si>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</si>
  <si>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</si>
  <si>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</si>
  <si>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</si>
  <si>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</si>
  <si>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</si>
  <si>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</si>
  <si>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</si>
  <si>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</si>
  <si>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</si>
  <si>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</si>
  <si>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</si>
  <si>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</si>
  <si>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</si>
  <si>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</si>
  <si>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</si>
  <si>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</si>
  <si>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</si>
  <si>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</si>
  <si>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</si>
  <si>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</si>
  <si>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</si>
  <si>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</si>
  <si>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</si>
  <si>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</si>
  <si>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</si>
  <si>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</si>
  <si>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</si>
  <si>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</si>
  <si>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</si>
  <si>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</si>
  <si>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</si>
  <si>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</si>
  <si>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</si>
  <si>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</si>
  <si>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</si>
  <si>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</si>
  <si>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</si>
  <si>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</si>
  <si>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</si>
  <si>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</si>
  <si>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</si>
  <si>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</si>
  <si>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</si>
  <si>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</si>
  <si>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</si>
  <si>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</si>
  <si>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</si>
  <si>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</si>
  <si>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</si>
  <si>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</si>
  <si>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</si>
  <si>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</si>
  <si>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</si>
  <si>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</si>
  <si>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</si>
  <si>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</si>
  <si>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</si>
  <si>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</si>
  <si>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</si>
  <si>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</si>
  <si>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</si>
  <si>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</si>
  <si>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</si>
  <si>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</si>
  <si>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</si>
  <si>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</si>
  <si>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</si>
  <si>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</si>
  <si>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</si>
  <si>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</si>
  <si>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</si>
  <si>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</si>
  <si>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</si>
  <si>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</si>
  <si>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</si>
  <si>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</si>
  <si>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</si>
  <si>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</si>
  <si>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</si>
  <si>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</si>
  <si>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</si>
  <si>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</si>
  <si>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</si>
  <si>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</si>
  <si>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</si>
  <si>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</si>
  <si>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</si>
  <si>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</si>
  <si>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</si>
  <si>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</si>
  <si>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</si>
  <si>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</si>
  <si>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</si>
  <si>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</si>
  <si>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</si>
  <si>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</si>
  <si>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</si>
  <si>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</si>
  <si>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</si>
  <si>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</si>
  <si>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</si>
  <si>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</si>
  <si>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</si>
  <si>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</si>
  <si>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</si>
  <si>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</si>
  <si>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</si>
  <si>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</si>
  <si>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</si>
  <si>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</si>
  <si>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</si>
  <si>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</si>
  <si>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</si>
  <si>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</si>
  <si>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</si>
  <si>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</si>
  <si>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</si>
  <si>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</si>
  <si>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</si>
  <si>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</si>
  <si>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</si>
  <si>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</si>
  <si>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</si>
  <si>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</si>
  <si>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</si>
  <si>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</si>
  <si>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</si>
  <si>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</si>
  <si>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</si>
  <si>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</si>
  <si>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</si>
  <si>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</si>
  <si>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</si>
  <si>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</si>
  <si>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</si>
  <si>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</si>
  <si>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</si>
  <si>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</si>
  <si>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</si>
  <si>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</si>
  <si>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</si>
  <si>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</si>
  <si>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</si>
  <si>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</si>
  <si>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</si>
  <si>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</si>
  <si>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</si>
  <si>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</si>
  <si>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</si>
  <si>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</si>
  <si>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</si>
  <si>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</si>
  <si>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</si>
  <si>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</si>
  <si>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</si>
  <si>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</si>
  <si>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</si>
  <si>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</si>
  <si>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</si>
  <si>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</si>
  <si>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</si>
  <si>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</si>
  <si>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</si>
  <si>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</si>
  <si>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</si>
  <si>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</si>
  <si>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</si>
  <si>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</si>
  <si>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</si>
  <si>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</si>
  <si>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</si>
  <si>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</si>
  <si>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</si>
  <si>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</si>
  <si>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</si>
  <si>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</si>
  <si>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</si>
  <si>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</si>
  <si>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</si>
  <si>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</si>
  <si>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</si>
  <si>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</si>
  <si>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</si>
  <si>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</si>
  <si>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</si>
  <si>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</si>
  <si>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</si>
  <si>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</si>
  <si>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</si>
  <si>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</si>
  <si>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</si>
  <si>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</si>
  <si>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</si>
  <si>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</si>
  <si>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</si>
  <si>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</si>
  <si>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</si>
  <si>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</si>
  <si>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</si>
  <si>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</si>
  <si>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</si>
  <si>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</si>
  <si>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</si>
  <si>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</si>
  <si>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</si>
  <si>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</si>
  <si>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</si>
  <si>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</si>
  <si>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</si>
  <si>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</si>
  <si>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</si>
  <si>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</si>
  <si>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</si>
  <si>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</si>
  <si>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</si>
  <si>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</si>
  <si>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</si>
  <si>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</si>
  <si>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</si>
  <si>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</si>
  <si>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</si>
  <si>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</si>
  <si>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</si>
  <si>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</si>
  <si>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</si>
  <si>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</si>
  <si>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</si>
  <si>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</si>
  <si>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</si>
  <si>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</si>
  <si>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</si>
  <si>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</si>
  <si>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</si>
  <si>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</si>
  <si>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</si>
  <si>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</si>
  <si>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</si>
  <si>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</si>
  <si>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</si>
  <si>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</si>
  <si>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</si>
  <si>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</si>
  <si>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</si>
  <si>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</si>
  <si>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</si>
  <si>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</si>
  <si>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</si>
  <si>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</si>
  <si>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</si>
  <si>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</si>
  <si>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</si>
  <si>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</si>
  <si>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</si>
  <si>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</si>
  <si>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</si>
  <si>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</si>
  <si>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</si>
  <si>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</si>
  <si>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</si>
  <si>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</si>
  <si>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</si>
  <si>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</si>
  <si>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</si>
  <si>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</si>
  <si>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</si>
  <si>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</si>
  <si>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</si>
  <si>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</si>
  <si>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</si>
  <si>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</si>
  <si>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</si>
  <si>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</si>
  <si>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</si>
  <si>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</si>
  <si>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</si>
  <si>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</si>
  <si>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</si>
  <si>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</si>
  <si>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</si>
  <si>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</si>
  <si>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</si>
  <si>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</si>
  <si>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</si>
  <si>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</si>
  <si>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</si>
  <si>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</si>
  <si>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</si>
  <si>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</si>
  <si>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</si>
  <si>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</si>
  <si>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</si>
  <si>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</si>
  <si>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</si>
  <si>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</si>
  <si>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</si>
  <si>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</si>
  <si>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</si>
  <si>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</si>
  <si>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</si>
  <si>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</si>
  <si>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</si>
  <si>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</si>
  <si>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</si>
  <si>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</si>
  <si>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</si>
  <si>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</si>
  <si>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</si>
  <si>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</si>
  <si>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</si>
  <si>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</si>
  <si>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</si>
  <si>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</si>
  <si>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</si>
  <si>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</si>
  <si>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</si>
  <si>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</si>
  <si>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</si>
  <si>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</si>
  <si>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</si>
  <si>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</si>
  <si>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</si>
  <si>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</si>
  <si>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</si>
  <si>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</si>
  <si>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</si>
  <si>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</si>
  <si>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</si>
  <si>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</si>
  <si>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</si>
  <si>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</si>
  <si>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</si>
  <si>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</si>
  <si>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</si>
  <si>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</si>
  <si>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</si>
  <si>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</si>
  <si>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</si>
  <si>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</si>
  <si>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</si>
  <si>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</si>
  <si>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</si>
  <si>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</si>
  <si>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</si>
  <si>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</si>
  <si>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</si>
  <si>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</si>
  <si>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</si>
  <si>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</si>
  <si>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</si>
  <si>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</si>
  <si>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</si>
  <si>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</si>
  <si>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</si>
  <si>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</si>
  <si>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</si>
  <si>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</si>
  <si>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</si>
  <si>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</si>
  <si>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</si>
  <si>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</si>
  <si>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</si>
  <si>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</si>
  <si>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</si>
  <si>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</si>
  <si>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</si>
  <si>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</si>
  <si>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</si>
  <si>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</si>
  <si>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</si>
  <si>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</si>
  <si>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</si>
  <si>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</si>
  <si>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</si>
  <si>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</si>
  <si>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</si>
  <si>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</si>
  <si>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</si>
  <si>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</si>
  <si>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</si>
  <si>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</si>
  <si>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</si>
  <si>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</si>
  <si>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</si>
  <si>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</si>
  <si>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</si>
  <si>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</si>
  <si>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</si>
  <si>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</si>
  <si>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</si>
  <si>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</si>
  <si>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</si>
  <si>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</si>
  <si>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</si>
  <si>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</si>
  <si>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</si>
  <si>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</si>
  <si>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</si>
  <si>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</si>
  <si>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</si>
  <si>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</si>
  <si>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</si>
  <si>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</si>
  <si>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</si>
  <si>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</si>
  <si>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</si>
  <si>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</si>
  <si>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</si>
  <si>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</si>
  <si>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</si>
  <si>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</si>
  <si>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</si>
  <si>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</si>
  <si>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</si>
  <si>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</si>
  <si>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</si>
  <si>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</si>
  <si>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</si>
  <si>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</si>
  <si>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</si>
  <si>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</si>
  <si>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</si>
  <si>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</si>
  <si>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</si>
  <si>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</si>
  <si>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</si>
  <si>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</si>
  <si>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</si>
  <si>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</si>
  <si>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</si>
  <si>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</si>
  <si>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</si>
  <si>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</si>
  <si>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</si>
  <si>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</si>
  <si>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</si>
  <si>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</si>
  <si>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</si>
  <si>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</si>
  <si>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</si>
  <si>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</si>
  <si>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</si>
  <si>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</si>
  <si>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</si>
  <si>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</si>
  <si>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</si>
  <si>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</si>
  <si>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</si>
  <si>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</si>
  <si>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</si>
  <si>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</si>
  <si>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</si>
  <si>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</si>
  <si>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</si>
  <si>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</si>
  <si>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</si>
  <si>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</si>
  <si>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</si>
  <si>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</si>
  <si>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</si>
  <si>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</si>
  <si>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</si>
  <si>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</si>
  <si>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</si>
  <si>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</si>
  <si>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</si>
  <si>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</si>
  <si>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</si>
  <si>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</si>
  <si>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</si>
  <si>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</si>
  <si>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</si>
  <si>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</si>
  <si>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</si>
  <si>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</si>
  <si>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</si>
  <si>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</si>
  <si>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</si>
  <si>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</si>
  <si>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</si>
  <si>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</si>
  <si>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</si>
  <si>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</si>
  <si>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</si>
  <si>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</si>
  <si>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</si>
  <si>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</si>
  <si>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</si>
  <si>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</si>
  <si>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</si>
  <si>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</si>
  <si>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</si>
  <si>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</si>
  <si>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</si>
  <si>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</si>
  <si>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</si>
  <si>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</si>
  <si>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</si>
  <si>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</si>
  <si>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</si>
  <si>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</si>
  <si>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</si>
  <si>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</si>
  <si>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</si>
  <si>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</si>
  <si>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</si>
  <si>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</si>
  <si>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</si>
  <si>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</si>
  <si>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</si>
  <si>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</si>
  <si>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</si>
  <si>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</si>
  <si>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</si>
  <si>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</si>
  <si>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</si>
  <si>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</si>
  <si>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</si>
  <si>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</si>
  <si>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</si>
  <si>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</si>
  <si>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</si>
  <si>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</si>
  <si>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</si>
  <si>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</si>
  <si>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</si>
  <si>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</si>
  <si>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</si>
  <si>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</si>
  <si>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</si>
  <si>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</si>
  <si>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</si>
  <si>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</si>
  <si>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</si>
  <si>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</si>
  <si>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</si>
  <si>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</si>
  <si>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</si>
  <si>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</si>
  <si>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</si>
  <si>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</si>
  <si>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</si>
  <si>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</si>
  <si>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</si>
  <si>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</si>
  <si>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</si>
  <si>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</si>
  <si>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</si>
  <si>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</si>
  <si>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</si>
  <si>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</si>
  <si>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</si>
  <si>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</si>
  <si>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</si>
  <si>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</si>
  <si>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</si>
  <si>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</si>
  <si>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</si>
  <si>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</si>
  <si>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</si>
  <si>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</si>
  <si>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</si>
  <si>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</si>
  <si>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</si>
  <si>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</si>
  <si>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</si>
  <si>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</si>
  <si>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</si>
  <si>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</si>
  <si>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</si>
  <si>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</si>
  <si>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</si>
  <si>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</si>
  <si>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</si>
  <si>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</si>
  <si>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</si>
  <si>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</si>
  <si>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</si>
  <si>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</si>
  <si>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</si>
  <si>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</si>
  <si>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</si>
  <si>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</si>
  <si>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</si>
  <si>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</si>
  <si>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</si>
  <si>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</si>
  <si>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</si>
  <si>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</si>
  <si>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</si>
  <si>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</si>
  <si>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</si>
  <si>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</si>
  <si>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</si>
  <si>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</si>
  <si>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</si>
  <si>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</si>
  <si>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</si>
  <si>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</si>
  <si>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</si>
  <si>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</si>
  <si>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</si>
  <si>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</si>
  <si>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</si>
  <si>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</si>
  <si>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</si>
  <si>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</si>
  <si>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</si>
  <si>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</si>
  <si>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</si>
  <si>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</si>
  <si>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</si>
  <si>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</si>
  <si>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</si>
  <si>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</si>
  <si>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</si>
  <si>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</si>
  <si>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</si>
  <si>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</si>
  <si>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</si>
  <si>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</si>
  <si>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</si>
  <si>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</si>
  <si>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</si>
  <si>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</si>
  <si>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</si>
  <si>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</si>
  <si>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</si>
  <si>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</si>
  <si>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</si>
  <si>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</si>
  <si>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</si>
  <si>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</si>
  <si>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</si>
  <si>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</si>
  <si>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</si>
  <si>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</si>
  <si>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</si>
  <si>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</si>
  <si>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</si>
  <si>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</si>
  <si>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</si>
  <si>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</si>
  <si>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</si>
  <si>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</si>
  <si>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</si>
  <si>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</si>
  <si>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</si>
  <si>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</si>
  <si>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</si>
  <si>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</si>
  <si>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</si>
  <si>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</si>
  <si>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</si>
  <si>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</si>
  <si>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</si>
  <si>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</si>
  <si>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</si>
  <si>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</si>
  <si>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</si>
  <si>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</si>
  <si>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</si>
  <si>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</si>
  <si>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</si>
  <si>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</si>
  <si>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</si>
  <si>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</si>
  <si>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</si>
  <si>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</si>
  <si>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</si>
  <si>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</si>
  <si>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</si>
  <si>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</si>
  <si>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</si>
  <si>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</si>
  <si>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</si>
  <si>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</si>
  <si>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</si>
  <si>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</si>
  <si>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</si>
  <si>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</si>
  <si>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</si>
  <si>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</si>
  <si>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</si>
  <si>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</si>
  <si>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</si>
  <si>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</si>
  <si>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</si>
  <si>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</si>
  <si>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</si>
  <si>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</si>
  <si>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</si>
  <si>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</si>
  <si>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</si>
  <si>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</si>
  <si>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</si>
  <si>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</si>
  <si>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</si>
  <si>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</si>
  <si>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</si>
  <si>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</si>
  <si>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</si>
  <si>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</si>
  <si>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</si>
  <si>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</si>
  <si>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</si>
  <si>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</si>
  <si>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</si>
  <si>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</si>
  <si>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</si>
  <si>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</si>
  <si>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</si>
  <si>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</si>
  <si>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</si>
  <si>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</si>
  <si>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</si>
  <si>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</si>
  <si>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</si>
  <si>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</si>
  <si>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</si>
  <si>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</si>
  <si>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</si>
  <si>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</si>
  <si>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</si>
  <si>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</si>
  <si>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</si>
  <si>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</si>
  <si>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</si>
  <si>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</si>
  <si>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</si>
  <si>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</si>
  <si>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</si>
  <si>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</si>
  <si>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</si>
  <si>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</si>
  <si>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</si>
  <si>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</si>
  <si>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</si>
  <si>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</si>
  <si>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</si>
  <si>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</si>
  <si>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</si>
  <si>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</si>
  <si>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</si>
  <si>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</si>
  <si>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</si>
  <si>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</si>
  <si>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</si>
  <si>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</si>
  <si>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</si>
  <si>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</si>
  <si>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</si>
  <si>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</si>
  <si>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</si>
  <si>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</si>
  <si>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</si>
  <si>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</si>
  <si>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</si>
  <si>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</si>
  <si>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</si>
  <si>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</si>
  <si>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</si>
  <si>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</si>
  <si>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</si>
  <si>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</si>
  <si>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</si>
  <si>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</si>
  <si>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</si>
  <si>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</si>
  <si>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</si>
  <si>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</si>
  <si>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</si>
  <si>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</si>
  <si>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</si>
  <si>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</si>
  <si>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</si>
  <si>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</si>
  <si>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</si>
  <si>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</si>
  <si>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</si>
  <si>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</si>
  <si>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</si>
  <si>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</si>
  <si>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</si>
  <si>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</si>
  <si>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</si>
  <si>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</si>
  <si>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</si>
  <si>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</si>
  <si>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</si>
  <si>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</si>
  <si>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</si>
  <si>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</si>
  <si>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</si>
  <si>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</si>
  <si>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</si>
  <si>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</si>
  <si>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</si>
  <si>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</si>
  <si>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</si>
  <si>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</si>
  <si>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</si>
  <si>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</si>
  <si>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</si>
  <si>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</si>
  <si>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</si>
  <si>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</si>
  <si>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</si>
  <si>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</si>
  <si>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</si>
  <si>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</si>
  <si>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</si>
  <si>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</si>
  <si>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</si>
  <si>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</si>
  <si>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</si>
  <si>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</si>
  <si>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</si>
  <si>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</si>
  <si>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</si>
  <si>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</si>
  <si>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</si>
  <si>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</si>
  <si>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</si>
  <si>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</si>
  <si>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</si>
  <si>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</si>
  <si>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</si>
  <si>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</si>
  <si>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</si>
  <si>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</si>
  <si>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</si>
  <si>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</si>
  <si>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</si>
  <si>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</si>
  <si>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</si>
  <si>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</si>
  <si>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</si>
  <si>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</si>
  <si>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</si>
  <si>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</si>
  <si>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</si>
  <si>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</si>
  <si>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</si>
  <si>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</si>
  <si>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</si>
  <si>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</si>
  <si>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</si>
  <si>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</si>
  <si>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</si>
  <si>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</si>
  <si>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</si>
  <si>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</si>
  <si>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</si>
  <si>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</si>
  <si>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</si>
  <si>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</si>
  <si>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</si>
  <si>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</si>
  <si>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</si>
  <si>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</si>
  <si>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</si>
  <si>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</si>
  <si>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</si>
  <si>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</si>
  <si>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</si>
  <si>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</si>
  <si>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</si>
  <si>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</si>
  <si>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</si>
  <si>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</si>
  <si>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</si>
  <si>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</si>
  <si>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</si>
  <si>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</si>
  <si>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</si>
  <si>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</si>
  <si>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</si>
  <si>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</si>
  <si>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</si>
  <si>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</si>
  <si>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</si>
  <si>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</si>
  <si>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</si>
  <si>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</si>
  <si>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</si>
  <si>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</si>
  <si>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</si>
  <si>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</si>
  <si>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</si>
  <si>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</si>
  <si>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</si>
  <si>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</si>
  <si>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</si>
  <si>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</si>
  <si>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</si>
  <si>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</si>
  <si>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</si>
  <si>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</si>
  <si>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</si>
  <si>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</si>
  <si>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</si>
  <si>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</si>
  <si>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</si>
  <si>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</si>
  <si>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</si>
  <si>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</si>
  <si>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</si>
  <si>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</si>
  <si>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</si>
  <si>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</si>
  <si>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</si>
  <si>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</si>
  <si>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</si>
  <si>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</si>
  <si>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</si>
  <si>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</si>
  <si>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</si>
  <si>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</si>
  <si>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</si>
  <si>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</si>
  <si>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</si>
  <si>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</si>
  <si>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</si>
  <si>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</si>
  <si>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</si>
  <si>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</si>
  <si>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</si>
  <si>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</si>
  <si>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</si>
  <si>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</si>
  <si>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</si>
  <si>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</si>
  <si>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</si>
  <si>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</si>
  <si>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</si>
  <si>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</si>
  <si>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</si>
  <si>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</si>
  <si>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</si>
  <si>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</si>
  <si>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</si>
  <si>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</si>
  <si>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</si>
  <si>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</si>
  <si>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</si>
  <si>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</si>
  <si>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</si>
  <si>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</si>
  <si>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</si>
  <si>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</si>
  <si>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</si>
  <si>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</si>
  <si>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</si>
  <si>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</si>
  <si>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</si>
  <si>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</si>
  <si>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</si>
  <si>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</si>
  <si>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</si>
  <si>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</si>
  <si>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</si>
  <si>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</si>
  <si>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</si>
  <si>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</si>
  <si>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</si>
  <si>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</si>
  <si>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</si>
  <si>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</si>
  <si>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</si>
  <si>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</si>
  <si>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</si>
  <si>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</si>
  <si>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</si>
  <si>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</si>
  <si>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</si>
  <si>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</si>
  <si>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</si>
  <si>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</si>
  <si>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</si>
  <si>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</si>
  <si>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</si>
  <si>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</si>
  <si>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</si>
  <si>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</si>
  <si>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</si>
  <si>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</si>
  <si>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</si>
  <si>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</si>
  <si>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</si>
  <si>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</si>
  <si>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</si>
  <si>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</si>
  <si>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</si>
  <si>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</si>
  <si>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</si>
  <si>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</si>
  <si>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</si>
  <si>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</si>
  <si>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</si>
  <si>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</si>
  <si>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</si>
  <si>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</si>
  <si>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</si>
  <si>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</si>
  <si>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</si>
  <si>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</si>
  <si>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</si>
  <si>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</si>
  <si>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</si>
  <si>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</si>
  <si>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</si>
  <si>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</si>
  <si>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</si>
  <si>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</si>
  <si>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</si>
  <si>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</si>
  <si>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</si>
  <si>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</si>
  <si>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</si>
  <si>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</si>
  <si>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</si>
  <si>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</si>
  <si>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</si>
  <si>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</si>
  <si>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</si>
  <si>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</si>
  <si>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</si>
  <si>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</si>
  <si>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</si>
  <si>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</si>
  <si>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</si>
  <si>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</si>
  <si>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</si>
  <si>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</si>
  <si>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</si>
  <si>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</si>
  <si>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</si>
  <si>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</si>
  <si>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</si>
  <si>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</si>
  <si>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</si>
  <si>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</si>
  <si>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</si>
  <si>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</si>
  <si>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</si>
  <si>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</si>
  <si>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</si>
  <si>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</si>
  <si>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</si>
  <si>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</si>
  <si>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</si>
  <si>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</si>
  <si>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</si>
  <si>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</si>
  <si>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</si>
  <si>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</si>
  <si>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</si>
  <si>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</si>
  <si>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</si>
  <si>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</si>
  <si>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</si>
  <si>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</si>
  <si>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</si>
  <si>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</si>
  <si>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</si>
  <si>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</si>
  <si>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</si>
  <si>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</si>
  <si>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</si>
  <si>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</si>
  <si>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</si>
  <si>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</si>
  <si>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</si>
  <si>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</si>
  <si>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</si>
  <si>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</si>
  <si>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</si>
  <si>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</si>
  <si>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</si>
  <si>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</si>
  <si>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</si>
  <si>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</si>
  <si>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</si>
  <si>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</si>
  <si>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</si>
  <si>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</si>
  <si>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</si>
  <si>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</si>
  <si>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</si>
  <si>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</si>
  <si>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</si>
  <si>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</si>
  <si>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</si>
  <si>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</si>
  <si>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</si>
  <si>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</si>
  <si>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</si>
  <si>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</si>
  <si>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</si>
  <si>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</si>
  <si>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</si>
  <si>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</si>
  <si>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</si>
  <si>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</si>
  <si>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</si>
  <si>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</si>
  <si>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</si>
  <si>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</si>
  <si>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</si>
  <si>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</si>
  <si>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</si>
  <si>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</si>
  <si>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</si>
  <si>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</si>
  <si>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</si>
  <si>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</si>
  <si>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</si>
  <si>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</si>
  <si>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</si>
  <si>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</si>
  <si>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</si>
  <si>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</si>
  <si>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</si>
  <si>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</si>
  <si>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</si>
  <si>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</si>
  <si>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</si>
  <si>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</si>
  <si>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</si>
  <si>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</si>
  <si>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</si>
  <si>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</si>
  <si>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</si>
  <si>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</si>
  <si>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</si>
  <si>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</si>
  <si>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</si>
  <si>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</si>
  <si>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</si>
  <si>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</si>
  <si>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</si>
  <si>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</si>
  <si>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</si>
  <si>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</si>
  <si>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</si>
  <si>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</si>
  <si>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</si>
  <si>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</si>
  <si>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</si>
  <si>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</si>
  <si>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</si>
  <si>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</si>
  <si>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</si>
  <si>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</si>
  <si>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</si>
  <si>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</si>
  <si>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</si>
  <si>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</si>
  <si>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</si>
  <si>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</si>
  <si>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</si>
  <si>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</si>
  <si>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</si>
  <si>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</si>
  <si>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</si>
  <si>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</si>
  <si>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</si>
  <si>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</si>
  <si>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</si>
  <si>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</si>
  <si>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</si>
  <si>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</si>
  <si>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</si>
  <si>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</si>
  <si>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</si>
  <si>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</si>
  <si>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</si>
  <si>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</si>
  <si>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</si>
  <si>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</si>
  <si>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</si>
  <si>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</si>
  <si>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</si>
  <si>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</si>
  <si>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</si>
  <si>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</si>
  <si>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</si>
  <si>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</si>
  <si>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</si>
  <si>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</si>
  <si>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</si>
  <si>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</si>
  <si>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</si>
  <si>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</si>
  <si>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</si>
  <si>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</si>
  <si>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</si>
  <si>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</si>
  <si>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</si>
  <si>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</si>
  <si>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</si>
  <si>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</si>
  <si>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</si>
  <si>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</si>
  <si>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</si>
  <si>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</si>
  <si>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</si>
  <si>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</si>
  <si>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</si>
  <si>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</si>
  <si>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</si>
  <si>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</si>
  <si>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</si>
  <si>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</si>
  <si>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</si>
  <si>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</si>
  <si>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</si>
  <si>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</si>
  <si>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</si>
  <si>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</si>
  <si>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</si>
  <si>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</si>
  <si>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</si>
  <si>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</si>
  <si>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</si>
  <si>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</si>
  <si>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</si>
  <si>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</si>
  <si>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</si>
  <si>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</si>
  <si>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</si>
  <si>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</si>
  <si>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</si>
  <si>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</si>
  <si>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</si>
  <si>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</si>
  <si>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</si>
  <si>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</si>
  <si>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</si>
  <si>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</si>
  <si>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</si>
  <si>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</si>
  <si>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</si>
  <si>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</si>
  <si>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</si>
  <si>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</si>
  <si>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</si>
  <si>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</si>
  <si>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</si>
  <si>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</si>
  <si>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</si>
  <si>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</si>
  <si>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</si>
  <si>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</si>
  <si>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</si>
  <si>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</si>
  <si>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</si>
  <si>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</si>
  <si>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</si>
  <si>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</si>
  <si>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</si>
  <si>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</si>
  <si>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</si>
  <si>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</si>
  <si>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</si>
  <si>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</si>
  <si>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</si>
  <si>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</si>
  <si>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</si>
  <si>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</si>
  <si>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</si>
  <si>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</si>
  <si>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</si>
  <si>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</si>
  <si>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</si>
  <si>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</si>
  <si>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</si>
  <si>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</si>
  <si>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</si>
  <si>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</si>
  <si>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</si>
  <si>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</si>
  <si>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</si>
  <si>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</si>
  <si>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</si>
  <si>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</si>
  <si>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</si>
  <si>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</si>
  <si>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</si>
  <si>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</si>
  <si>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</si>
  <si>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</si>
  <si>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</si>
  <si>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</si>
  <si>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</si>
  <si>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</si>
  <si>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</si>
  <si>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</si>
  <si>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</si>
  <si>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</si>
  <si>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</si>
  <si>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</si>
  <si>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</si>
  <si>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</si>
  <si>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</si>
  <si>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</si>
  <si>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</si>
  <si>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</si>
  <si>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</si>
  <si>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</si>
  <si>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</si>
  <si>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</si>
  <si>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</si>
  <si>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</si>
  <si>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</si>
  <si>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</si>
  <si>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</si>
  <si>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</si>
  <si>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</si>
  <si>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</si>
  <si>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</si>
  <si>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</si>
  <si>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</si>
  <si>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</si>
  <si>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</si>
  <si>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</si>
  <si>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</si>
  <si>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</si>
  <si>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</si>
  <si>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</si>
  <si>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</si>
  <si>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</si>
  <si>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</si>
  <si>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</si>
  <si>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</si>
  <si>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</si>
  <si>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</si>
  <si>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</si>
  <si>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</si>
  <si>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</si>
  <si>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</si>
  <si>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</si>
  <si>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</si>
  <si>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</si>
  <si>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</si>
  <si>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</si>
  <si>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</si>
  <si>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</si>
  <si>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</si>
  <si>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</si>
  <si>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</si>
  <si>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</si>
  <si>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</si>
  <si>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</si>
  <si>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</si>
  <si>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</si>
  <si>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</si>
  <si>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</si>
  <si>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</si>
  <si>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</si>
  <si>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</si>
  <si>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</si>
  <si>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</si>
  <si>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</si>
  <si>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</si>
  <si>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</si>
  <si>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</si>
  <si>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</si>
  <si>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</si>
  <si>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</si>
  <si>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</si>
  <si>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</si>
  <si>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</si>
  <si>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</si>
  <si>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</si>
  <si>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</si>
  <si>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</si>
  <si>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</si>
  <si>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</si>
  <si>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</si>
  <si>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</si>
  <si>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</si>
  <si>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</si>
  <si>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</si>
  <si>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</si>
  <si>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</si>
  <si>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</si>
  <si>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</si>
  <si>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</si>
  <si>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</si>
  <si>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</si>
  <si>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</si>
  <si>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</si>
  <si>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</si>
  <si>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</si>
  <si>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</si>
  <si>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</si>
  <si>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</si>
  <si>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</si>
  <si>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</si>
  <si>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</si>
  <si>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</si>
  <si>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</si>
  <si>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</si>
  <si>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</si>
  <si>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</si>
  <si>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</si>
  <si>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</si>
  <si>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</si>
  <si>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</si>
  <si>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</si>
  <si>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</si>
  <si>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</si>
  <si>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</si>
  <si>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</si>
  <si>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</si>
  <si>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</si>
  <si>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</si>
  <si>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</si>
  <si>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</si>
  <si>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</si>
  <si>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</si>
  <si>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</si>
  <si>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</si>
  <si>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</si>
  <si>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</si>
  <si>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</si>
  <si>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</si>
  <si>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</si>
  <si>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</si>
  <si>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</si>
  <si>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</si>
  <si>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</si>
  <si>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</si>
  <si>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</si>
  <si>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</si>
  <si>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</si>
  <si>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</si>
  <si>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</si>
  <si>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</si>
  <si>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</si>
  <si>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</si>
  <si>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</si>
  <si>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</si>
  <si>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</si>
  <si>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</si>
  <si>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</si>
  <si>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</si>
  <si>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</si>
  <si>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</si>
  <si>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</si>
  <si>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</si>
  <si>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</si>
  <si>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</si>
  <si>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</si>
  <si>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</si>
  <si>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</si>
  <si>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</si>
  <si>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</si>
  <si>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</si>
  <si>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</si>
  <si>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</si>
  <si>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</si>
  <si>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</si>
  <si>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</si>
  <si>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</si>
  <si>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</si>
  <si>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</si>
  <si>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</si>
  <si>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</si>
  <si>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</si>
  <si>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</si>
  <si>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</si>
  <si>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</si>
  <si>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</si>
  <si>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</si>
  <si>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</si>
  <si>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</si>
  <si>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</si>
  <si>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</si>
  <si>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</si>
  <si>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</si>
  <si>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</si>
  <si>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</si>
  <si>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</si>
  <si>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</si>
  <si>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</si>
  <si>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</si>
  <si>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</si>
  <si>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</si>
  <si>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</si>
  <si>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</si>
  <si>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</si>
  <si>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</si>
  <si>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</si>
  <si>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</si>
  <si>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</si>
  <si>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</si>
  <si>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</si>
  <si>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</si>
  <si>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</si>
  <si>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</si>
  <si>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</si>
  <si>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</si>
  <si>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</si>
  <si>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</si>
  <si>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</si>
  <si>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</si>
  <si>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</si>
  <si>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</si>
  <si>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</si>
  <si>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</si>
  <si>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</si>
  <si>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</si>
  <si>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</si>
  <si>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</si>
  <si>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</si>
  <si>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</si>
  <si>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</si>
  <si>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</si>
  <si>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</si>
  <si>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</si>
  <si>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</si>
  <si>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</si>
  <si>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</si>
  <si>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</si>
  <si>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</si>
  <si>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</si>
  <si>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</si>
  <si>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</si>
  <si>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</si>
  <si>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</si>
  <si>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</si>
  <si>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</si>
  <si>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</si>
  <si>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</si>
  <si>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</si>
  <si>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</si>
  <si>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</si>
  <si>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</si>
  <si>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</si>
  <si>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</si>
  <si>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</si>
  <si>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</si>
  <si>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</si>
  <si>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</si>
  <si>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</si>
  <si>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</si>
  <si>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</si>
  <si>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</si>
  <si>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</si>
  <si>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</si>
  <si>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</si>
  <si>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</si>
  <si>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</si>
  <si>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</si>
  <si>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</si>
  <si>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</si>
  <si>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</si>
  <si>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</si>
  <si>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</si>
  <si>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</si>
  <si>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</si>
  <si>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</si>
  <si>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</si>
  <si>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</si>
  <si>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</si>
  <si>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</si>
  <si>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</si>
  <si>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</si>
  <si>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</si>
  <si>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</si>
  <si>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</si>
  <si>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</si>
  <si>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</si>
  <si>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</si>
  <si>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</si>
  <si>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</si>
  <si>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</si>
  <si>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</si>
  <si>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</si>
  <si>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</si>
  <si>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</si>
  <si>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</si>
  <si>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</si>
  <si>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</si>
  <si>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</si>
  <si>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</si>
  <si>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</si>
  <si>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</si>
  <si>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</si>
  <si>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</si>
  <si>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</si>
  <si>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</si>
  <si>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</si>
  <si>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</si>
  <si>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</si>
  <si>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</si>
  <si>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</si>
  <si>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</si>
  <si>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</si>
  <si>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</si>
  <si>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</si>
  <si>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</si>
  <si>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</si>
  <si>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</si>
  <si>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</si>
  <si>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</si>
  <si>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</si>
  <si>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</si>
  <si>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</si>
  <si>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</si>
  <si>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</si>
  <si>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</si>
  <si>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</si>
  <si>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</si>
  <si>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</si>
  <si>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</si>
  <si>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</si>
  <si>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</si>
  <si>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</si>
  <si>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</si>
  <si>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</si>
  <si>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</si>
  <si>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</si>
  <si>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</si>
  <si>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</si>
  <si>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</si>
  <si>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</si>
  <si>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</si>
  <si>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</si>
  <si>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</si>
  <si>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</si>
  <si>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</si>
  <si>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</si>
  <si>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</si>
  <si>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</si>
  <si>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</si>
  <si>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</si>
  <si>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</si>
  <si>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</si>
  <si>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</si>
  <si>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</si>
  <si>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</si>
  <si>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</si>
  <si>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</si>
  <si>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</si>
  <si>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</si>
  <si>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</si>
  <si>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</si>
  <si>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</si>
  <si>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</si>
  <si>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</si>
  <si>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</si>
  <si>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</si>
  <si>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</si>
  <si>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</si>
  <si>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</si>
  <si>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</si>
  <si>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</si>
  <si>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</si>
  <si>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</si>
  <si>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</si>
  <si>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</si>
  <si>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</si>
  <si>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</si>
  <si>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</si>
  <si>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</si>
  <si>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</si>
  <si>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</si>
  <si>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</si>
  <si>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</si>
  <si>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</si>
  <si>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</si>
  <si>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</si>
  <si>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</si>
  <si>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</si>
  <si>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</si>
  <si>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</si>
  <si>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</si>
  <si>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</si>
  <si>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</si>
  <si>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</si>
  <si>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</si>
  <si>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</si>
  <si>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</si>
  <si>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</si>
  <si>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</si>
  <si>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</si>
  <si>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</si>
  <si>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</si>
  <si>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</si>
  <si>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</si>
  <si>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</si>
  <si>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</si>
  <si>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</si>
  <si>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</si>
  <si>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</si>
  <si>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</si>
  <si>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</si>
  <si>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</si>
  <si>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</si>
  <si>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</si>
  <si>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</si>
  <si>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</si>
  <si>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</si>
  <si>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</si>
  <si>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</si>
  <si>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</si>
  <si>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</si>
  <si>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</si>
  <si>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</si>
  <si>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</si>
  <si>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</si>
  <si>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</si>
  <si>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</si>
  <si>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</si>
  <si>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</si>
  <si>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</si>
  <si>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</si>
  <si>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</si>
  <si>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</si>
  <si>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</si>
  <si>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</si>
  <si>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</si>
  <si>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</si>
  <si>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</si>
  <si>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</si>
  <si>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</si>
  <si>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</si>
  <si>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</si>
  <si>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</si>
  <si>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</si>
  <si>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</si>
  <si>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</si>
  <si>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</si>
  <si>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</si>
  <si>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</si>
  <si>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</si>
  <si>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</si>
  <si>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</si>
  <si>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</si>
  <si>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</si>
  <si>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</si>
  <si>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</si>
  <si>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</si>
  <si>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</si>
  <si>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</si>
  <si>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</si>
  <si>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</si>
  <si>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</si>
  <si>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</si>
  <si>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</si>
  <si>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</si>
  <si>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</si>
  <si>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</si>
  <si>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</si>
  <si>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</si>
  <si>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</si>
  <si>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</si>
  <si>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</si>
  <si>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</si>
  <si>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</si>
  <si>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</si>
  <si>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</si>
  <si>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</si>
  <si>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</si>
  <si>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</si>
  <si>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</si>
  <si>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</si>
  <si>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</si>
  <si>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</si>
  <si>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</si>
  <si>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</si>
  <si>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</si>
  <si>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</si>
  <si>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</si>
  <si>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</si>
  <si>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</si>
  <si>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</si>
  <si>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</si>
  <si>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</si>
  <si>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</si>
  <si>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</si>
  <si>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</si>
  <si>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</si>
  <si>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</si>
  <si>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</si>
  <si>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</si>
  <si>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</si>
  <si>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</si>
  <si>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</si>
  <si>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</si>
  <si>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</si>
  <si>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</si>
  <si>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</si>
  <si>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</si>
  <si>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</si>
  <si>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</si>
  <si>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</si>
  <si>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</si>
  <si>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</si>
  <si>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</si>
  <si>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</si>
  <si>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</si>
  <si>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</si>
  <si>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</si>
  <si>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</si>
  <si>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</si>
  <si>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</si>
  <si>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</si>
  <si>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</si>
  <si>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</si>
  <si>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</si>
  <si>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</si>
  <si>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</si>
  <si>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</si>
  <si>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</si>
  <si>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</si>
  <si>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</si>
  <si>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</si>
  <si>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</si>
  <si>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</si>
  <si>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</si>
  <si>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</si>
  <si>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</si>
  <si>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</si>
  <si>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</si>
  <si>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</si>
  <si>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</si>
  <si>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</si>
  <si>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</si>
  <si>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</si>
  <si>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</si>
  <si>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</si>
  <si>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</si>
  <si>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</si>
  <si>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</si>
  <si>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</si>
  <si>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</si>
  <si>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</si>
  <si>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</si>
  <si>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</si>
  <si>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</si>
  <si>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</si>
  <si>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</si>
  <si>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</si>
  <si>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</si>
  <si>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</si>
  <si>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</si>
  <si>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</si>
  <si>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</si>
  <si>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</si>
  <si>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</si>
  <si>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</si>
  <si>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</si>
  <si>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</si>
  <si>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</si>
  <si>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</si>
  <si>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</si>
  <si>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</si>
  <si>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</si>
  <si>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</si>
  <si>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</si>
  <si>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</si>
  <si>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</si>
  <si>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</si>
  <si>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</si>
  <si>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</si>
  <si>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</si>
  <si>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</si>
  <si>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</si>
  <si>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</si>
  <si>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</si>
  <si>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</si>
  <si>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</si>
  <si>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</si>
  <si>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</si>
  <si>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</si>
  <si>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</si>
  <si>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</si>
  <si>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</si>
  <si>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</si>
  <si>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</si>
  <si>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</si>
  <si>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</si>
  <si>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</si>
  <si>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</si>
  <si>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</si>
  <si>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</si>
  <si>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</si>
  <si>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</si>
  <si>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</si>
  <si>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</si>
  <si>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</si>
  <si>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</si>
  <si>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</si>
  <si>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</si>
  <si>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</si>
  <si>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</si>
  <si>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</si>
  <si>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</si>
  <si>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</si>
  <si>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</si>
  <si>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</si>
  <si>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</si>
  <si>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</si>
  <si>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</si>
  <si>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</si>
  <si>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</si>
  <si>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</si>
  <si>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</si>
  <si>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</si>
  <si>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</si>
  <si>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</si>
  <si>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</si>
  <si>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</si>
  <si>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</si>
  <si>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</si>
  <si>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</si>
  <si>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</si>
  <si>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</si>
  <si>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</si>
  <si>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</si>
  <si>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</si>
  <si>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</si>
  <si>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</si>
  <si>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</si>
  <si>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</si>
  <si>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</si>
  <si>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</si>
  <si>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</si>
  <si>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</si>
  <si>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</si>
  <si>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</si>
  <si>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</si>
  <si>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</si>
  <si>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</si>
  <si>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</si>
  <si>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</si>
  <si>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</si>
  <si>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</si>
  <si>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</si>
  <si>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</si>
  <si>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</si>
  <si>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</si>
  <si>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</si>
  <si>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</si>
  <si>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</si>
  <si>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</si>
  <si>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</si>
  <si>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</si>
  <si>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</si>
  <si>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</si>
  <si>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</si>
  <si>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</si>
  <si>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</si>
  <si>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</si>
  <si>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</si>
  <si>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</si>
  <si>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</si>
  <si>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</si>
  <si>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</si>
  <si>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</si>
  <si>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</si>
  <si>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</si>
  <si>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</si>
  <si>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</si>
  <si>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</si>
  <si>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</si>
  <si>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</si>
  <si>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</si>
  <si>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</si>
  <si>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</si>
  <si>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</si>
  <si>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</si>
  <si>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</si>
  <si>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</si>
  <si>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</si>
  <si>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</si>
  <si>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</si>
  <si>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</si>
  <si>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</si>
  <si>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</si>
  <si>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</si>
  <si>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</si>
  <si>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</si>
  <si>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</si>
  <si>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</si>
  <si>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</si>
  <si>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</si>
  <si>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</si>
  <si>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</si>
  <si>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</si>
  <si>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</si>
  <si>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</si>
  <si>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</si>
  <si>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</si>
  <si>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</si>
  <si>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</si>
  <si>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</si>
  <si>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</si>
  <si>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</si>
  <si>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</si>
  <si>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</si>
  <si>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</si>
  <si>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</si>
  <si>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</si>
  <si>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</si>
  <si>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</si>
  <si>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</si>
  <si>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</si>
  <si>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</si>
  <si>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</si>
  <si>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</si>
  <si>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</si>
  <si>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</si>
  <si>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</si>
  <si>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</si>
  <si>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</si>
  <si>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</si>
  <si>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</si>
  <si>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</si>
  <si>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</si>
  <si>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</si>
  <si>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</si>
  <si>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</si>
  <si>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</si>
  <si>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</si>
  <si>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</si>
  <si>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</si>
  <si>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</si>
  <si>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</si>
  <si>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</si>
  <si>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</si>
  <si>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</si>
  <si>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</si>
  <si>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</si>
  <si>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</si>
  <si>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</si>
  <si>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</si>
  <si>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</si>
  <si>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</si>
  <si>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</si>
  <si>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</si>
  <si>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</si>
  <si>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</si>
  <si>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</si>
  <si>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</si>
  <si>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</si>
  <si>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</si>
  <si>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</si>
  <si>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</si>
  <si>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</si>
  <si>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</si>
  <si>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</si>
  <si>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</si>
  <si>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</si>
  <si>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</si>
  <si>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</si>
  <si>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</si>
  <si>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</si>
  <si>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</si>
  <si>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</si>
  <si>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</si>
  <si>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</si>
  <si>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</si>
  <si>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</si>
  <si>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</si>
  <si>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</si>
  <si>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</si>
  <si>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</si>
  <si>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</si>
  <si>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</si>
  <si>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</si>
  <si>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</si>
  <si>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</si>
  <si>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</si>
  <si>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</si>
  <si>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</si>
  <si>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</si>
  <si>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</si>
  <si>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</si>
  <si>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</si>
  <si>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</si>
  <si>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</si>
  <si>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</si>
  <si>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</si>
  <si>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</si>
  <si>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</si>
  <si>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</si>
  <si>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</si>
  <si>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</si>
  <si>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</si>
  <si>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</si>
  <si>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</si>
  <si>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</si>
  <si>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</si>
  <si>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</si>
  <si>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</si>
  <si>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</si>
  <si>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</si>
  <si>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</si>
  <si>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</si>
  <si>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</si>
  <si>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</si>
  <si>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</si>
  <si>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</si>
  <si>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</si>
  <si>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</si>
  <si>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</si>
  <si>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</si>
  <si>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</si>
  <si>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</si>
  <si>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</si>
  <si>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</si>
  <si>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</si>
  <si>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</si>
  <si>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</si>
  <si>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</si>
  <si>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</si>
  <si>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</si>
  <si>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</si>
  <si>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</si>
  <si>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</si>
  <si>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</si>
  <si>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</si>
  <si>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</si>
  <si>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</si>
  <si>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</si>
  <si>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</si>
  <si>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</si>
  <si>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</si>
  <si>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</si>
  <si>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</si>
  <si>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</si>
  <si>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</si>
  <si>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</si>
  <si>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</si>
  <si>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</si>
  <si>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</si>
  <si>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</si>
  <si>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</si>
  <si>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</si>
  <si>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</si>
  <si>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</si>
  <si>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</si>
  <si>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</si>
  <si>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</si>
  <si>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</si>
  <si>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</si>
  <si>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</si>
  <si>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</si>
  <si>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</si>
  <si>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</si>
  <si>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</si>
  <si>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</si>
  <si>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</si>
  <si>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</si>
  <si>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</si>
  <si>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</si>
  <si>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</si>
  <si>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</si>
  <si>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</si>
  <si>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</si>
  <si>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</si>
  <si>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</si>
  <si>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</si>
  <si>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</si>
  <si>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</si>
  <si>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</si>
  <si>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</si>
  <si>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</si>
  <si>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</si>
  <si>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</si>
  <si>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</si>
  <si>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</si>
  <si>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</si>
  <si>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</si>
  <si>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</si>
  <si>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</si>
  <si>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</si>
  <si>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</si>
  <si>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</si>
  <si>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</si>
  <si>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</si>
  <si>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</si>
  <si>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</si>
  <si>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</si>
  <si>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</si>
  <si>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</si>
  <si>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</si>
  <si>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</si>
  <si>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</si>
  <si>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</si>
  <si>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</si>
  <si>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</si>
  <si>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</si>
  <si>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</si>
  <si>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</si>
  <si>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</si>
  <si>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</si>
  <si>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</si>
  <si>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</si>
  <si>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</si>
  <si>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</si>
  <si>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</si>
  <si>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</si>
  <si>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</si>
  <si>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</si>
  <si>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</si>
  <si>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</si>
  <si>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</si>
  <si>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</si>
  <si>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</si>
  <si>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</si>
  <si>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</si>
  <si>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</si>
  <si>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</si>
  <si>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</si>
  <si>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</si>
  <si>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</si>
  <si>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</si>
  <si>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</si>
  <si>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</si>
  <si>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</si>
  <si>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</si>
  <si>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</si>
  <si>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</si>
  <si>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</si>
  <si>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</si>
  <si>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</si>
  <si>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</si>
  <si>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</si>
  <si>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</si>
  <si>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</si>
  <si>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</si>
  <si>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</si>
  <si>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</si>
  <si>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</si>
  <si>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</si>
  <si>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</si>
  <si>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</si>
  <si>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</si>
  <si>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</si>
  <si>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</si>
  <si>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</si>
  <si>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</si>
  <si>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</si>
  <si>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</si>
  <si>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</si>
  <si>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</si>
  <si>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</si>
  <si>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</si>
  <si>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</si>
  <si>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</si>
  <si>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</si>
  <si>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</si>
  <si>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</si>
  <si>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</si>
  <si>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</si>
  <si>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</si>
  <si>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</si>
  <si>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</si>
  <si>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</si>
  <si>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</si>
  <si>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</si>
  <si>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</si>
  <si>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</si>
  <si>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</si>
  <si>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</si>
  <si>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</si>
  <si>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</si>
  <si>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</si>
  <si>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</si>
  <si>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</si>
  <si>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</si>
  <si>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</si>
  <si>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</si>
  <si>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</si>
  <si>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</si>
  <si>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</si>
  <si>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</si>
  <si>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</si>
  <si>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</si>
  <si>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</si>
  <si>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</si>
  <si>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</si>
  <si>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</si>
  <si>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</si>
  <si>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</si>
  <si>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</si>
  <si>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</si>
  <si>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</si>
  <si>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</si>
  <si>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</si>
  <si>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</si>
  <si>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</si>
  <si>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</si>
  <si>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</si>
  <si>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</si>
  <si>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</si>
  <si>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</si>
  <si>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</si>
  <si>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</si>
  <si>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</si>
  <si>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</si>
  <si>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</si>
  <si>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</si>
  <si>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</si>
  <si>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</si>
  <si>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</si>
  <si>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</si>
  <si>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</si>
  <si>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</si>
  <si>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</si>
  <si>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</si>
  <si>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</si>
  <si>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</si>
  <si>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</si>
  <si>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</si>
  <si>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</si>
  <si>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</si>
  <si>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</si>
  <si>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</si>
  <si>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</si>
  <si>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</si>
  <si>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</si>
  <si>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</si>
  <si>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</si>
  <si>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</si>
  <si>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</si>
  <si>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</si>
  <si>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</si>
  <si>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</si>
  <si>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</si>
  <si>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</si>
  <si>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</si>
  <si>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</si>
  <si>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</si>
  <si>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</si>
  <si>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</si>
  <si>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</si>
  <si>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</si>
  <si>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</si>
  <si>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</si>
  <si>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</si>
  <si>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</si>
  <si>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</si>
  <si>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</si>
  <si>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</si>
  <si>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</si>
  <si>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</si>
  <si>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</si>
  <si>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</si>
  <si>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</si>
  <si>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</si>
  <si>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</si>
  <si>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</si>
  <si>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</si>
  <si>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</si>
  <si>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</si>
  <si>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</si>
  <si>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</si>
  <si>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</si>
  <si>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</si>
  <si>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</si>
  <si>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</si>
  <si>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</si>
  <si>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</si>
  <si>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</si>
  <si>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</si>
  <si>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</si>
  <si>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</si>
  <si>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</si>
  <si>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</si>
  <si>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</si>
  <si>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</si>
  <si>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</si>
  <si>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</si>
  <si>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</si>
  <si>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</si>
  <si>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</si>
  <si>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</si>
  <si>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</si>
  <si>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</si>
  <si>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</si>
  <si>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</si>
  <si>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</si>
  <si>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</si>
  <si>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</si>
  <si>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</si>
  <si>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</si>
  <si>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</si>
  <si>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</si>
  <si>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</si>
  <si>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</si>
  <si>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</si>
  <si>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</si>
  <si>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</si>
  <si>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</si>
  <si>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</si>
  <si>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</si>
  <si>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</si>
  <si>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</si>
  <si>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</si>
  <si>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</si>
  <si>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</si>
  <si>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</si>
  <si>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</si>
  <si>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</si>
  <si>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</si>
  <si>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</si>
  <si>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</si>
  <si>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</si>
  <si>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</si>
  <si>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</si>
  <si>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</si>
  <si>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</si>
  <si>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</si>
  <si>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</si>
  <si>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</si>
  <si>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</si>
  <si>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</si>
  <si>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</si>
  <si>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</si>
  <si>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</si>
  <si>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</si>
  <si>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</si>
  <si>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</si>
  <si>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</si>
  <si>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</si>
  <si>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</si>
  <si>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</si>
  <si>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</si>
  <si>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</si>
  <si>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</si>
  <si>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</si>
  <si>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</si>
  <si>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</si>
  <si>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</si>
  <si>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</si>
  <si>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</si>
  <si>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</si>
  <si>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</si>
  <si>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</si>
  <si>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</si>
  <si>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</si>
  <si>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</si>
  <si>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</si>
  <si>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</si>
  <si>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</si>
  <si>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</si>
  <si>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</si>
  <si>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</si>
  <si>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</si>
  <si>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</si>
  <si>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</si>
  <si>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</si>
  <si>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</si>
  <si>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</si>
  <si>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</si>
  <si>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</si>
  <si>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</si>
  <si>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</si>
  <si>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</si>
  <si>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</si>
  <si>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</si>
  <si>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</si>
  <si>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</si>
  <si>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</si>
  <si>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</si>
  <si>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</si>
  <si>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</si>
  <si>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</si>
  <si>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</si>
  <si>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</si>
  <si>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</si>
  <si>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</si>
  <si>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</si>
  <si>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</si>
  <si>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</si>
  <si>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</si>
  <si>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</si>
  <si>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</si>
  <si>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</si>
  <si>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</si>
  <si>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</si>
  <si>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</si>
  <si>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</si>
  <si>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</si>
  <si>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</si>
  <si>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</si>
  <si>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</si>
  <si>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</si>
  <si>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</si>
  <si>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</si>
  <si>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</si>
  <si>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</si>
  <si>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</si>
  <si>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</si>
  <si>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</si>
  <si>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</si>
  <si>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</si>
  <si>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</si>
  <si>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</si>
  <si>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</si>
  <si>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</si>
  <si>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</si>
  <si>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</si>
  <si>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</si>
  <si>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</si>
  <si>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</si>
  <si>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</si>
  <si>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</si>
  <si>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</si>
  <si>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</si>
  <si>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</si>
  <si>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</si>
  <si>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</si>
  <si>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</si>
  <si>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</si>
  <si>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</si>
  <si>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</si>
  <si>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</si>
  <si>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</si>
  <si>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</si>
  <si>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</si>
  <si>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</si>
  <si>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</si>
  <si>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</si>
  <si>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</si>
  <si>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</si>
  <si>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</si>
  <si>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</si>
  <si>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</si>
  <si>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</si>
  <si>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</si>
  <si>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</si>
  <si>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</si>
  <si>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</si>
  <si>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</si>
  <si>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</si>
  <si>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</si>
  <si>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</si>
  <si>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</si>
  <si>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</si>
  <si>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</si>
  <si>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</si>
  <si>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</si>
  <si>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</si>
  <si>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</si>
  <si>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</si>
  <si>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</si>
  <si>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</si>
  <si>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</si>
  <si>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</si>
  <si>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</si>
  <si>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</si>
  <si>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</si>
  <si>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</si>
  <si>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</si>
  <si>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</si>
  <si>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</si>
  <si>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</si>
  <si>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</si>
  <si>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</si>
  <si>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</si>
  <si>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</si>
  <si>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</si>
  <si>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</si>
  <si>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</si>
  <si>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</si>
  <si>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</si>
  <si>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</si>
  <si>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</si>
  <si>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</si>
  <si>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</si>
  <si>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</si>
  <si>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</si>
  <si>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</si>
  <si>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</si>
  <si>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</si>
  <si>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</si>
  <si>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</si>
  <si>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</si>
  <si>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</si>
  <si>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</si>
  <si>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</si>
  <si>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</si>
  <si>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</si>
  <si>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</si>
  <si>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</si>
  <si>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</si>
  <si>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</si>
  <si>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</si>
  <si>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</si>
  <si>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</si>
  <si>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</si>
  <si>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</si>
  <si>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</si>
  <si>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</si>
  <si>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</si>
  <si>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</si>
  <si>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</si>
  <si>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</si>
  <si>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</si>
  <si>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</si>
  <si>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</si>
  <si>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</si>
  <si>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</si>
  <si>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</si>
  <si>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</si>
  <si>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</si>
  <si>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</si>
  <si>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</si>
  <si>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</si>
  <si>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</si>
  <si>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</si>
  <si>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</si>
  <si>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</si>
  <si>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</si>
  <si>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</si>
  <si>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</si>
  <si>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</si>
  <si>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</si>
  <si>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</si>
  <si>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</si>
  <si>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</si>
  <si>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</si>
  <si>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</si>
  <si>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</si>
  <si>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</si>
  <si>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</si>
  <si>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</si>
  <si>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</si>
  <si>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</si>
  <si>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</si>
  <si>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</si>
  <si>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</si>
  <si>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</si>
  <si>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</si>
  <si>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</si>
  <si>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</si>
  <si>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</si>
  <si>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</si>
  <si>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</si>
  <si>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</si>
  <si>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</si>
  <si>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</si>
  <si>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</si>
  <si>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</si>
  <si>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</si>
  <si>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</si>
  <si>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</si>
  <si>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</si>
  <si>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</si>
  <si>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</si>
  <si>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</si>
  <si>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</si>
  <si>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</si>
  <si>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</si>
  <si>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</si>
  <si>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</si>
  <si>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</si>
  <si>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</si>
  <si>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</si>
  <si>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</si>
  <si>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</si>
  <si>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</si>
  <si>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</si>
  <si>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</si>
  <si>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</si>
  <si>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</si>
  <si>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</si>
  <si>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</si>
  <si>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</si>
  <si>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</si>
  <si>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</si>
  <si>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</si>
  <si>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</si>
  <si>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</si>
  <si>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</si>
  <si>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</si>
  <si>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</si>
  <si>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</si>
  <si>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</si>
  <si>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</si>
  <si>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</si>
  <si>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</si>
  <si>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</si>
  <si>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</si>
  <si>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</si>
  <si>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</si>
  <si>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</si>
  <si>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</si>
  <si>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</si>
  <si>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</si>
  <si>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</si>
  <si>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</si>
  <si>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</si>
  <si>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</si>
  <si>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</si>
  <si>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</si>
  <si>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</si>
  <si>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</si>
  <si>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</si>
  <si>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</si>
  <si>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</si>
  <si>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</si>
  <si>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</si>
  <si>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</si>
  <si>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</si>
  <si>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</si>
  <si>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</si>
  <si>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</si>
  <si>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</si>
  <si>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</si>
  <si>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</si>
  <si>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</si>
  <si>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</si>
  <si>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</si>
  <si>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</si>
  <si>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</si>
  <si>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</si>
  <si>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</si>
  <si>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</si>
  <si>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</si>
  <si>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</si>
  <si>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</si>
  <si>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</si>
  <si>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</si>
  <si>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</si>
  <si>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</si>
  <si>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</si>
  <si>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</si>
  <si>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</si>
  <si>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</si>
  <si>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</si>
  <si>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</si>
  <si>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</si>
  <si>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</si>
  <si>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</si>
  <si>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</si>
  <si>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</si>
  <si>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</si>
  <si>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</si>
  <si>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</si>
  <si>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</si>
  <si>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</si>
  <si>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</si>
  <si>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</si>
  <si>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</si>
  <si>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</si>
  <si>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</si>
  <si>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</si>
  <si>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</si>
  <si>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</si>
  <si>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</si>
  <si>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</si>
  <si>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</si>
  <si>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</si>
  <si>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</si>
  <si>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</si>
  <si>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</si>
  <si>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</si>
  <si>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</si>
  <si>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</si>
  <si>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</si>
  <si>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</si>
  <si>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</si>
  <si>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</si>
  <si>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</si>
  <si>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</si>
  <si>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</si>
  <si>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</si>
  <si>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</si>
  <si>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</si>
  <si>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</si>
  <si>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</si>
  <si>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</si>
  <si>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</si>
  <si>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</si>
  <si>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</si>
  <si>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</si>
  <si>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</si>
  <si>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</si>
  <si>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</si>
  <si>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</si>
  <si>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</si>
  <si>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</si>
  <si>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</si>
  <si>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</si>
  <si>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</si>
  <si>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</si>
  <si>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</si>
  <si>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</si>
  <si>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</si>
  <si>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</si>
  <si>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</si>
  <si>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</si>
  <si>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</si>
  <si>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</si>
  <si>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</si>
  <si>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</si>
  <si>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</si>
  <si>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</si>
  <si>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</si>
  <si>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</si>
  <si>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</si>
  <si>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</si>
  <si>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</si>
  <si>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</si>
  <si>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</si>
  <si>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</si>
  <si>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</si>
  <si>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</si>
  <si>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</si>
  <si>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</si>
  <si>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</si>
  <si>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</si>
  <si>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</si>
  <si>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</si>
  <si>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</si>
  <si>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</si>
  <si>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</si>
  <si>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</si>
  <si>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</si>
  <si>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</si>
  <si>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</si>
  <si>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</si>
  <si>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</si>
  <si>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</si>
  <si>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</si>
  <si>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</si>
  <si>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</si>
  <si>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</si>
  <si>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</si>
  <si>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</si>
  <si>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</si>
  <si>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</si>
  <si>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</si>
  <si>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</si>
  <si>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</si>
  <si>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</si>
  <si>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</si>
  <si>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</si>
  <si>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</si>
  <si>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</si>
  <si>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</si>
  <si>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</si>
  <si>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</si>
  <si>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</si>
  <si>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</si>
  <si>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</si>
  <si>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</si>
  <si>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</si>
  <si>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</si>
  <si>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</si>
  <si>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</si>
  <si>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</si>
  <si>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</si>
  <si>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</si>
  <si>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</si>
  <si>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</si>
  <si>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</si>
  <si>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</si>
  <si>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</si>
  <si>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</si>
  <si>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</si>
  <si>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</si>
  <si>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</si>
  <si>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</si>
  <si>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</si>
  <si>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</si>
  <si>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</si>
  <si>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</si>
  <si>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</si>
  <si>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</si>
  <si>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</si>
  <si>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</si>
  <si>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</si>
  <si>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</si>
  <si>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</si>
  <si>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</si>
  <si>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</si>
  <si>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</si>
  <si>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</si>
  <si>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</si>
  <si>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</si>
  <si>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</si>
  <si>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</si>
  <si>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</si>
  <si>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</si>
  <si>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</si>
  <si>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</si>
  <si>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</si>
  <si>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</si>
  <si>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</si>
  <si>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</si>
  <si>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</si>
  <si>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</si>
  <si>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</si>
  <si>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</si>
  <si>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</si>
  <si>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</si>
  <si>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</si>
  <si>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</si>
  <si>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</si>
  <si>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</si>
  <si>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</si>
  <si>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</si>
  <si>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</si>
  <si>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</si>
  <si>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</si>
  <si>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</si>
  <si>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</si>
  <si>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</si>
  <si>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</si>
  <si>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</si>
  <si>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</si>
  <si>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</si>
  <si>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</si>
  <si>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</si>
  <si>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</si>
  <si>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</si>
  <si>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</si>
  <si>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</si>
  <si>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</si>
  <si>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</si>
  <si>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</si>
  <si>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</si>
  <si>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</si>
  <si>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</si>
  <si>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</si>
  <si>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</si>
  <si>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</si>
  <si>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</si>
  <si>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</si>
  <si>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</si>
  <si>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</si>
  <si>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</si>
  <si>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</si>
  <si>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</si>
  <si>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</si>
  <si>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</si>
  <si>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</si>
  <si>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</si>
  <si>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</si>
  <si>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</si>
  <si>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</si>
  <si>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</si>
  <si>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</si>
  <si>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</si>
  <si>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</si>
  <si>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</si>
  <si>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</si>
  <si>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</si>
  <si>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</si>
  <si>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</si>
  <si>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</si>
  <si>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</si>
  <si>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</si>
  <si>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</si>
  <si>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</si>
  <si>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</si>
  <si>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</si>
  <si>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</si>
  <si>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</si>
  <si>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</si>
  <si>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</si>
  <si>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</si>
  <si>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</si>
  <si>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</si>
  <si>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</si>
  <si>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</si>
  <si>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</si>
  <si>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</si>
  <si>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</si>
  <si>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</si>
  <si>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</si>
  <si>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</si>
  <si>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</si>
  <si>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</si>
  <si>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</si>
  <si>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</si>
  <si>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</si>
  <si>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</si>
  <si>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</si>
  <si>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</si>
  <si>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</si>
  <si>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</si>
  <si>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</si>
  <si>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</si>
  <si>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</si>
  <si>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</si>
  <si>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</si>
  <si>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</si>
  <si>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</si>
  <si>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</si>
  <si>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</si>
  <si>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</si>
  <si>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</si>
  <si>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</si>
  <si>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</si>
  <si>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</si>
  <si>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</si>
  <si>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</si>
  <si>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</si>
  <si>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</si>
  <si>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</si>
  <si>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</si>
  <si>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</si>
  <si>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</si>
  <si>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</si>
  <si>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</si>
  <si>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</si>
  <si>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</si>
  <si>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</si>
  <si>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</si>
  <si>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</si>
  <si>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</si>
  <si>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</si>
  <si>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</si>
  <si>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</si>
  <si>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</si>
  <si>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</si>
  <si>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</si>
  <si>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</si>
  <si>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</si>
  <si>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</si>
  <si>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</si>
  <si>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</si>
  <si>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</si>
  <si>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</si>
  <si>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</si>
  <si>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</si>
  <si>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</si>
  <si>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</si>
  <si>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</si>
  <si>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</si>
  <si>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</si>
  <si>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</si>
  <si>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</si>
  <si>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</si>
  <si>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</si>
  <si>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</si>
  <si>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</si>
  <si>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</si>
  <si>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</si>
  <si>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</si>
  <si>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</si>
  <si>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</si>
  <si>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</si>
  <si>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</si>
  <si>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</si>
  <si>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</si>
  <si>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</si>
  <si>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</si>
  <si>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</si>
  <si>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</si>
  <si>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</si>
  <si>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</si>
  <si>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</si>
  <si>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</si>
  <si>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</si>
  <si>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</si>
  <si>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</si>
  <si>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</si>
  <si>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</si>
  <si>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</si>
  <si>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</si>
  <si>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</si>
  <si>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</si>
  <si>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</si>
  <si>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</si>
  <si>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</si>
  <si>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</si>
  <si>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</si>
  <si>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</si>
  <si>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</si>
  <si>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</si>
  <si>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</si>
  <si>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</si>
  <si>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</si>
  <si>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</si>
  <si>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</si>
  <si>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</si>
  <si>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</si>
  <si>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</si>
  <si>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</si>
  <si>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</si>
  <si>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</si>
  <si>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</si>
  <si>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</si>
  <si>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</si>
  <si>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</si>
  <si>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</si>
  <si>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</si>
  <si>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</si>
  <si>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</si>
  <si>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</si>
  <si>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</si>
  <si>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</si>
  <si>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</si>
  <si>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</si>
  <si>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</si>
  <si>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</si>
  <si>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</si>
  <si>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</si>
  <si>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</si>
  <si>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</si>
  <si>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</si>
  <si>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</si>
  <si>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</si>
  <si>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</si>
  <si>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</si>
  <si>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</si>
  <si>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</si>
  <si>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</si>
  <si>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</si>
  <si>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</si>
  <si>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</si>
  <si>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</si>
  <si>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</si>
  <si>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</si>
  <si>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</si>
  <si>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</si>
  <si>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</si>
  <si>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</si>
  <si>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</si>
  <si>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</si>
  <si>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</si>
  <si>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</si>
  <si>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</si>
  <si>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</si>
  <si>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</si>
  <si>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</si>
  <si>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</si>
  <si>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</si>
  <si>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</si>
  <si>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</si>
  <si>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</si>
  <si>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</si>
  <si>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</si>
  <si>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</si>
  <si>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</si>
  <si>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</si>
  <si>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</si>
  <si>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</si>
  <si>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</si>
  <si>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</si>
  <si>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</si>
  <si>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</si>
  <si>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</si>
  <si>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</si>
  <si>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</si>
  <si>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</si>
  <si>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</si>
  <si>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</si>
  <si>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</si>
  <si>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</si>
  <si>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</si>
  <si>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</si>
  <si>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</si>
  <si>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</si>
  <si>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</si>
  <si>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</si>
  <si>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</si>
  <si>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</si>
  <si>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</si>
  <si>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</si>
  <si>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</si>
  <si>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</si>
  <si>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</si>
  <si>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</si>
  <si>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</si>
  <si>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</si>
  <si>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</si>
  <si>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</si>
  <si>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</si>
  <si>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</si>
  <si>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</si>
  <si>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</si>
  <si>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</si>
  <si>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</si>
  <si>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</si>
  <si>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</si>
  <si>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</si>
  <si>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</si>
  <si>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</si>
  <si>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</si>
  <si>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</si>
  <si>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</si>
  <si>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</si>
  <si>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</si>
  <si>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</si>
  <si>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</si>
  <si>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</si>
  <si>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</si>
  <si>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</si>
  <si>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</si>
  <si>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</si>
  <si>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</si>
  <si>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</si>
  <si>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</si>
  <si>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</si>
  <si>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</si>
  <si>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</si>
  <si>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</si>
  <si>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</si>
  <si>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</si>
  <si>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</si>
  <si>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</si>
  <si>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</si>
  <si>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</si>
  <si>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</si>
  <si>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</si>
  <si>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</si>
  <si>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</si>
  <si>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</si>
  <si>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</si>
  <si>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</si>
  <si>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</si>
  <si>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</si>
  <si>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</si>
  <si>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</si>
  <si>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</si>
  <si>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</si>
  <si>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</si>
  <si>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</si>
  <si>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</si>
  <si>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</si>
  <si>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</si>
  <si>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</si>
  <si>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</si>
  <si>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</si>
  <si>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</si>
  <si>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</si>
  <si>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</si>
  <si>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</si>
  <si>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</si>
  <si>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</si>
  <si>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</si>
  <si>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</si>
  <si>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</si>
  <si>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</si>
  <si>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</si>
  <si>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</si>
  <si>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</si>
  <si>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</si>
  <si>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</si>
  <si>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</si>
  <si>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</si>
  <si>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</si>
  <si>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</si>
  <si>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</si>
  <si>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</si>
  <si>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</si>
  <si>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</si>
  <si>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</si>
  <si>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</si>
  <si>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</si>
  <si>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</si>
  <si>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</si>
  <si>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</si>
  <si>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</si>
  <si>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</si>
  <si>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</si>
  <si>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</si>
  <si>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</si>
  <si>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</si>
  <si>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</si>
  <si>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</si>
  <si>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</si>
  <si>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</si>
  <si>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</si>
  <si>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</si>
  <si>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</si>
  <si>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</si>
  <si>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</si>
  <si>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</si>
  <si>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</si>
  <si>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</si>
  <si>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</si>
  <si>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</si>
  <si>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</si>
  <si>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</si>
  <si>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</si>
  <si>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</si>
  <si>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</si>
  <si>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</si>
  <si>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</si>
  <si>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</si>
  <si>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</si>
  <si>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</si>
  <si>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</si>
  <si>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</si>
  <si>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</si>
  <si>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</si>
  <si>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</si>
  <si>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</si>
  <si>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</si>
  <si>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</si>
  <si>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</si>
  <si>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</si>
  <si>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</si>
  <si>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</si>
  <si>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</si>
  <si>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</si>
  <si>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</si>
  <si>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</si>
  <si>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</si>
  <si>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</si>
  <si>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</si>
  <si>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</si>
  <si>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</si>
  <si>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</si>
  <si>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</si>
  <si>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</si>
  <si>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</si>
  <si>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</si>
  <si>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</si>
  <si>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</si>
  <si>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</si>
  <si>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</si>
  <si>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</si>
  <si>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</si>
  <si>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</si>
  <si>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</si>
  <si>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</si>
  <si>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</si>
  <si>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</si>
  <si>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</si>
  <si>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</si>
  <si>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</si>
  <si>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</si>
  <si>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</si>
  <si>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</si>
  <si>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</si>
  <si>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</si>
  <si>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</si>
  <si>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</si>
  <si>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</si>
  <si>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</si>
  <si>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</si>
  <si>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</si>
  <si>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</si>
  <si>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</si>
  <si>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</si>
  <si>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</si>
  <si>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</si>
  <si>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</si>
  <si>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</si>
  <si>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</si>
  <si>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</si>
  <si>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</si>
  <si>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</si>
  <si>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</si>
  <si>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</si>
  <si>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</si>
  <si>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</si>
  <si>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</si>
  <si>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</si>
  <si>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</si>
  <si>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</si>
  <si>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</si>
  <si>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</si>
  <si>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</si>
  <si>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</si>
  <si>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</si>
  <si>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</si>
  <si>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</si>
  <si>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</si>
  <si>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</si>
  <si>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</si>
  <si>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</si>
  <si>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</si>
  <si>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</si>
  <si>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</si>
  <si>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</si>
  <si>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</si>
  <si>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</si>
  <si>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</si>
  <si>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</si>
  <si>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</si>
  <si>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</si>
  <si>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</si>
  <si>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</si>
  <si>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</si>
  <si>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</si>
  <si>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</si>
  <si>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</si>
  <si>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</si>
  <si>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</si>
  <si>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</si>
  <si>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</si>
  <si>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</si>
  <si>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</si>
  <si>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</si>
  <si>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</si>
  <si>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</si>
  <si>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</si>
  <si>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</si>
  <si>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</si>
  <si>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</si>
  <si>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</si>
  <si>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</si>
  <si>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</si>
  <si>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</si>
  <si>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</si>
  <si>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</si>
  <si>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</si>
  <si>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</si>
  <si>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</si>
  <si>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</si>
  <si>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</si>
  <si>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</si>
  <si>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</si>
  <si>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</si>
  <si>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</si>
  <si>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</si>
  <si>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</si>
  <si>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</si>
  <si>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</si>
  <si>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</si>
  <si>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</si>
  <si>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</si>
  <si>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</si>
  <si>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</si>
  <si>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</si>
  <si>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</si>
  <si>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</si>
  <si>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</si>
  <si>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</si>
  <si>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</si>
  <si>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</si>
  <si>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</si>
  <si>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</si>
  <si>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</si>
  <si>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</si>
  <si>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</si>
  <si>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</si>
  <si>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</si>
  <si>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</si>
  <si>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</si>
  <si>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</si>
  <si>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</si>
  <si>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</si>
  <si>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</si>
  <si>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</si>
  <si>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</si>
  <si>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</si>
  <si>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</si>
  <si>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</si>
  <si>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</si>
  <si>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</si>
  <si>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</si>
  <si>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</si>
  <si>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</si>
  <si>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</si>
  <si>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</si>
  <si>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</si>
  <si>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</si>
  <si>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</si>
  <si>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</si>
  <si>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</si>
  <si>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</si>
  <si>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</si>
  <si>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</si>
  <si>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</si>
  <si>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</si>
  <si>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</si>
  <si>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</si>
  <si>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</si>
  <si>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</si>
  <si>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</si>
  <si>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</si>
  <si>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</si>
  <si>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</si>
  <si>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</si>
  <si>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</si>
  <si>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</si>
  <si>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</si>
  <si>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</si>
  <si>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</si>
  <si>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</si>
  <si>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</si>
  <si>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</si>
  <si>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</si>
  <si>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</si>
  <si>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</si>
  <si>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</si>
  <si>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</si>
  <si>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</si>
  <si>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</si>
  <si>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</si>
  <si>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</si>
  <si>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</si>
  <si>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</si>
  <si>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</si>
  <si>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</si>
  <si>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</si>
  <si>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</si>
  <si>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</si>
  <si>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</si>
  <si>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</si>
  <si>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</si>
  <si>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</si>
  <si>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</si>
  <si>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</si>
  <si>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</si>
  <si>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</si>
  <si>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</si>
  <si>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</si>
  <si>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</si>
  <si>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</si>
  <si>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</si>
  <si>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</si>
  <si>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</si>
  <si>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</si>
  <si>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</si>
  <si>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</si>
  <si>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</si>
  <si>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</si>
  <si>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</si>
  <si>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</si>
  <si>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</si>
  <si>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</si>
  <si>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</si>
  <si>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</si>
  <si>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</si>
  <si>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</si>
  <si>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</si>
  <si>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</si>
  <si>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</si>
  <si>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</si>
  <si>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</si>
  <si>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</si>
  <si>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</si>
  <si>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</si>
  <si>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</si>
  <si>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</si>
  <si>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</si>
  <si>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</si>
  <si>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</si>
  <si>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</si>
  <si>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</si>
  <si>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</si>
  <si>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</si>
  <si>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</si>
  <si>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</si>
  <si>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</si>
  <si>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</si>
  <si>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</si>
  <si>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</si>
  <si>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</si>
  <si>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</si>
  <si>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</si>
  <si>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</si>
  <si>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</si>
  <si>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</si>
  <si>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</si>
  <si>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</si>
  <si>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</si>
  <si>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</si>
  <si>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</si>
  <si>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</si>
  <si>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</si>
  <si>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</si>
  <si>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</si>
  <si>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</si>
  <si>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</si>
  <si>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</si>
  <si>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</si>
  <si>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</si>
  <si>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</si>
  <si>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</si>
  <si>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</si>
  <si>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</si>
  <si>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</si>
  <si>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</si>
  <si>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</si>
  <si>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</si>
  <si>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</si>
  <si>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</si>
  <si>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</si>
  <si>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</si>
  <si>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</si>
  <si>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</si>
  <si>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</si>
  <si>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</si>
  <si>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</si>
  <si>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</si>
  <si>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</si>
  <si>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</si>
  <si>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</si>
  <si>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</si>
  <si>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</si>
  <si>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</si>
  <si>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</si>
  <si>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</si>
  <si>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</si>
  <si>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</si>
  <si>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</si>
  <si>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</si>
  <si>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</si>
  <si>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</si>
  <si>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</si>
  <si>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</si>
  <si>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</si>
  <si>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</si>
  <si>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</si>
  <si>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</si>
  <si>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</si>
  <si>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</si>
  <si>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</si>
  <si>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</si>
  <si>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</si>
  <si>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</si>
  <si>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</si>
  <si>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</si>
  <si>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</si>
  <si>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</si>
  <si>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</si>
  <si>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</si>
  <si>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</si>
  <si>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</si>
  <si>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</si>
  <si>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</si>
  <si>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</si>
  <si>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</si>
  <si>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</si>
  <si>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</si>
  <si>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</si>
  <si>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</si>
  <si>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</si>
  <si>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</si>
  <si>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</si>
  <si>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</si>
  <si>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</si>
  <si>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</si>
  <si>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</si>
  <si>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</si>
  <si>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</si>
  <si>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</si>
  <si>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</si>
  <si>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</si>
  <si>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</si>
  <si>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</si>
  <si>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</si>
  <si>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</si>
  <si>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</si>
  <si>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</si>
  <si>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</si>
  <si>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</si>
  <si>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</si>
  <si>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</si>
  <si>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</si>
  <si>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</si>
  <si>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</si>
  <si>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</si>
  <si>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</si>
  <si>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</si>
  <si>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</si>
  <si>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</si>
  <si>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</si>
  <si>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</si>
  <si>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</si>
  <si>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</si>
  <si>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</si>
  <si>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</si>
  <si>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</si>
  <si>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</si>
  <si>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</si>
  <si>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</si>
  <si>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</si>
  <si>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</si>
  <si>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</si>
  <si>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</si>
  <si>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</si>
  <si>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</si>
  <si>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</si>
  <si>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</si>
  <si>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</si>
  <si>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</si>
  <si>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</si>
  <si>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</si>
  <si>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</si>
  <si>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</si>
  <si>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</si>
  <si>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</si>
  <si>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</si>
  <si>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</si>
  <si>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</si>
  <si>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</si>
  <si>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</si>
  <si>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</si>
  <si>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</si>
  <si>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</si>
  <si>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</si>
  <si>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</si>
  <si>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</si>
  <si>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</si>
  <si>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</si>
  <si>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</si>
  <si>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</si>
  <si>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</si>
  <si>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</si>
  <si>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</si>
  <si>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</si>
  <si>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</si>
  <si>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</si>
  <si>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</si>
  <si>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</si>
  <si>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</si>
  <si>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</si>
  <si>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</si>
  <si>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</si>
  <si>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</si>
  <si>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</si>
  <si>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</si>
  <si>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</si>
  <si>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</si>
  <si>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</si>
  <si>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</si>
  <si>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</si>
  <si>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</si>
  <si>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</si>
  <si>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</si>
  <si>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</si>
  <si>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</si>
  <si>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</si>
  <si>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</si>
  <si>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</si>
  <si>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</si>
  <si>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</si>
  <si>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</si>
  <si>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</si>
  <si>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</si>
  <si>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</si>
  <si>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</si>
  <si>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</si>
  <si>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</si>
  <si>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</si>
  <si>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</si>
  <si>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</si>
  <si>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</si>
  <si>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</si>
  <si>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</si>
  <si>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</si>
  <si>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</si>
  <si>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</si>
  <si>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</si>
  <si>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</si>
  <si>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</si>
  <si>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</si>
  <si>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</si>
  <si>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</si>
  <si>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</si>
  <si>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</si>
  <si>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</si>
  <si>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</si>
  <si>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</si>
  <si>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</si>
  <si>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</si>
  <si>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</si>
  <si>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</si>
  <si>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</si>
  <si>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</si>
  <si>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</si>
  <si>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</si>
  <si>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</si>
  <si>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</si>
  <si>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</si>
  <si>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</si>
  <si>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</si>
  <si>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</si>
  <si>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</si>
  <si>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</si>
  <si>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</si>
  <si>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</si>
  <si>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</si>
  <si>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</si>
  <si>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</si>
  <si>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</si>
  <si>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</si>
  <si>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</si>
  <si>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</si>
  <si>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</si>
  <si>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</si>
  <si>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</si>
  <si>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</si>
  <si>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</si>
  <si>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</si>
  <si>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</si>
  <si>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</si>
  <si>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</si>
  <si>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</si>
  <si>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</si>
  <si>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</si>
  <si>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</si>
  <si>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</si>
  <si>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</si>
  <si>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</si>
  <si>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</si>
  <si>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</si>
  <si>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</si>
  <si>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</si>
  <si>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</si>
  <si>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</si>
  <si>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</si>
  <si>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</si>
  <si>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</si>
  <si>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</si>
  <si>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</si>
  <si>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</si>
  <si>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</si>
  <si>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</si>
  <si>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</si>
  <si>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</si>
  <si>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</si>
  <si>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</si>
  <si>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</si>
  <si>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</si>
  <si>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</si>
  <si>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</si>
  <si>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</si>
  <si>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</si>
  <si>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</si>
  <si>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</si>
  <si>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</si>
  <si>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</si>
  <si>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</si>
  <si>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</si>
  <si>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</si>
  <si>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</si>
  <si>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</si>
  <si>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</si>
  <si>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</si>
  <si>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</si>
  <si>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</si>
  <si>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</si>
  <si>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</si>
  <si>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</si>
  <si>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</si>
  <si>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</si>
  <si>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</si>
  <si>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</si>
  <si>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</si>
  <si>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</si>
  <si>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</si>
  <si>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</si>
  <si>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</si>
  <si>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</si>
  <si>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</si>
  <si>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</si>
  <si>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</si>
  <si>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</si>
  <si>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</si>
  <si>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</si>
  <si>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</si>
  <si>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</si>
  <si>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</si>
  <si>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</si>
  <si>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</si>
  <si>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</si>
  <si>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</si>
  <si>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</si>
  <si>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</si>
  <si>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</si>
  <si>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</si>
  <si>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</si>
  <si>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</si>
  <si>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</si>
  <si>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</si>
  <si>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</si>
  <si>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</si>
  <si>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</si>
  <si>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</si>
  <si>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</si>
  <si>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</si>
  <si>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</si>
  <si>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</si>
  <si>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</si>
  <si>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</si>
  <si>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</si>
  <si>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</si>
  <si>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</si>
  <si>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</si>
  <si>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</si>
  <si>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</si>
  <si>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</si>
  <si>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</si>
  <si>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</si>
  <si>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</si>
  <si>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</si>
  <si>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</si>
  <si>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</si>
  <si>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</si>
  <si>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</si>
  <si>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</si>
  <si>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</si>
  <si>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</si>
  <si>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</si>
  <si>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</si>
  <si>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</si>
  <si>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</si>
  <si>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</si>
  <si>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</si>
  <si>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</si>
  <si>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</si>
  <si>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</si>
  <si>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</si>
  <si>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</si>
  <si>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</si>
  <si>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</si>
  <si>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</si>
  <si>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</si>
  <si>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</si>
  <si>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</si>
  <si>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</si>
  <si>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</si>
  <si>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</si>
  <si>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</si>
  <si>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</si>
  <si>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</si>
  <si>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</si>
  <si>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</si>
  <si>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</si>
  <si>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</si>
  <si>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</si>
  <si>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</si>
  <si>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</si>
  <si>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</si>
  <si>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</si>
  <si>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</si>
  <si>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</si>
  <si>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</si>
  <si>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</si>
  <si>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</si>
  <si>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</si>
  <si>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</si>
  <si>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</si>
  <si>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</si>
  <si>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</si>
  <si>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</si>
  <si>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</si>
  <si>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</si>
  <si>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</si>
  <si>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</si>
  <si>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</si>
  <si>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</si>
  <si>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</si>
  <si>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</si>
  <si>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</si>
  <si>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</si>
  <si>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</si>
  <si>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</si>
  <si>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</si>
  <si>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</si>
  <si>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</si>
  <si>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</si>
  <si>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</si>
  <si>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</si>
  <si>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</si>
  <si>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</si>
  <si>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</si>
  <si>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</si>
  <si>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</si>
  <si>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</si>
  <si>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</si>
  <si>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</si>
  <si>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</si>
  <si>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</si>
  <si>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</si>
  <si>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</si>
  <si>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</si>
  <si>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</si>
  <si>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</si>
  <si>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</si>
  <si>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</si>
  <si>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</si>
  <si>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</si>
  <si>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</si>
  <si>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</si>
  <si>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</si>
  <si>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</si>
  <si>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</si>
  <si>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</si>
  <si>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</si>
  <si>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</si>
  <si>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</si>
  <si>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</si>
  <si>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</si>
  <si>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</si>
  <si>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</si>
  <si>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</si>
  <si>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</si>
  <si>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</si>
  <si>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</si>
  <si>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</si>
  <si>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</si>
  <si>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</si>
  <si>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</si>
  <si>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</si>
  <si>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</si>
  <si>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</si>
  <si>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</si>
  <si>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</si>
  <si>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</si>
  <si>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</si>
  <si>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</si>
  <si>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</si>
  <si>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</si>
  <si>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</si>
  <si>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</si>
  <si>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</si>
  <si>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</si>
  <si>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</si>
  <si>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</si>
  <si>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</si>
  <si>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</si>
  <si>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</si>
  <si>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</si>
  <si>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</si>
  <si>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</si>
  <si>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</si>
  <si>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</si>
  <si>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</si>
  <si>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</si>
  <si>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</si>
  <si>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</si>
  <si>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</si>
  <si>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</si>
  <si>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</si>
  <si>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</si>
  <si>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</si>
  <si>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</si>
  <si>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</si>
  <si>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</si>
  <si>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</si>
  <si>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</si>
  <si>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</si>
  <si>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</si>
  <si>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</si>
  <si>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</si>
  <si>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</si>
  <si>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</si>
  <si>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</si>
  <si>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</si>
  <si>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</si>
  <si>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</si>
  <si>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</si>
  <si>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</si>
  <si>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</si>
  <si>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</si>
  <si>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</si>
  <si>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</si>
  <si>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</si>
  <si>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</si>
  <si>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</si>
  <si>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</si>
  <si>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</si>
  <si>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</si>
  <si>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</si>
  <si>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</si>
  <si>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</si>
  <si>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</si>
  <si>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</si>
  <si>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</si>
  <si>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</si>
  <si>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</si>
  <si>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</si>
  <si>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</si>
  <si>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</si>
  <si>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</si>
  <si>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</si>
  <si>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</si>
  <si>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</si>
  <si>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</si>
  <si>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</si>
  <si>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</si>
  <si>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</si>
  <si>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</si>
  <si>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</si>
  <si>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</si>
  <si>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</si>
  <si>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</si>
  <si>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</si>
  <si>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</si>
  <si>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</si>
  <si>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</si>
  <si>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</si>
  <si>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</si>
  <si>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</si>
  <si>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</si>
  <si>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</si>
  <si>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</si>
  <si>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</si>
  <si>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</si>
  <si>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</si>
  <si>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</si>
  <si>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</si>
  <si>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</si>
  <si>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</si>
  <si>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</si>
  <si>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</si>
  <si>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</si>
  <si>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</si>
  <si>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</si>
  <si>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</si>
  <si>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</si>
  <si>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</si>
  <si>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</si>
  <si>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</si>
  <si>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</si>
  <si>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</si>
  <si>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</si>
  <si>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</si>
  <si>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</si>
  <si>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</si>
  <si>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</si>
  <si>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</si>
  <si>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</si>
  <si>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</si>
  <si>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</si>
  <si>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</si>
  <si>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</si>
  <si>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</si>
  <si>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</si>
  <si>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</si>
  <si>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</si>
  <si>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</si>
  <si>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</si>
  <si>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</si>
  <si>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</si>
  <si>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</si>
  <si>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</si>
  <si>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</si>
  <si>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</si>
  <si>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</si>
  <si>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</si>
  <si>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</si>
  <si>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</si>
  <si>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</si>
  <si>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</si>
  <si>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</si>
  <si>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</si>
  <si>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</si>
  <si>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</si>
  <si>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</si>
  <si>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</si>
  <si>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</si>
  <si>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</si>
  <si>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</si>
  <si>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</si>
  <si>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</si>
  <si>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</si>
  <si>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</si>
  <si>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</si>
  <si>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</si>
  <si>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</si>
  <si>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</si>
  <si>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</si>
  <si>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</si>
  <si>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</si>
  <si>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</si>
  <si>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</si>
  <si>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</si>
  <si>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</si>
  <si>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</si>
  <si>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</si>
  <si>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</si>
  <si>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</si>
  <si>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</si>
  <si>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</si>
  <si>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</si>
  <si>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</si>
  <si>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</si>
  <si>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</si>
  <si>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</si>
  <si>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</si>
  <si>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</si>
  <si>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</si>
  <si>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</si>
  <si>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</si>
  <si>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</si>
  <si>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</si>
  <si>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</si>
  <si>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</si>
  <si>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</si>
  <si>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</si>
  <si>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</si>
  <si>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</si>
  <si>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</si>
  <si>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</si>
  <si>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</si>
  <si>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</si>
  <si>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</si>
  <si>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</si>
  <si>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</si>
  <si>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</si>
  <si>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</si>
  <si>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</si>
  <si>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</si>
  <si>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</si>
  <si>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</si>
  <si>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</si>
  <si>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</si>
  <si>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</si>
  <si>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</si>
  <si>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</si>
  <si>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</si>
  <si>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</si>
  <si>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</si>
  <si>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</si>
  <si>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</si>
  <si>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</si>
  <si>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</si>
  <si>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</si>
  <si>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</si>
  <si>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</si>
  <si>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</si>
  <si>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</si>
  <si>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</si>
  <si>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</si>
  <si>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</si>
  <si>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</si>
  <si>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</si>
  <si>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</si>
  <si>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</si>
  <si>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</si>
  <si>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</si>
  <si>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</si>
  <si>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</si>
  <si>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</si>
  <si>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</si>
  <si>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</si>
  <si>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</si>
  <si>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</si>
  <si>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</si>
  <si>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</si>
  <si>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</si>
  <si>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</si>
  <si>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</si>
  <si>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</si>
  <si>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</si>
  <si>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</si>
  <si>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</si>
  <si>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</si>
  <si>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</si>
  <si>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</si>
  <si>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</si>
  <si>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</si>
  <si>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</si>
  <si>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</si>
  <si>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</si>
  <si>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</si>
  <si>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</si>
  <si>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</si>
  <si>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</si>
  <si>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</si>
  <si>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</si>
  <si>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</si>
  <si>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</si>
  <si>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</si>
  <si>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</si>
  <si>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</si>
  <si>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</si>
  <si>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</si>
  <si>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</si>
  <si>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</si>
  <si>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</si>
  <si>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</si>
  <si>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</si>
  <si>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</si>
  <si>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</si>
  <si>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</si>
  <si>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</si>
  <si>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</si>
  <si>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</si>
  <si>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</si>
  <si>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</si>
  <si>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</si>
  <si>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</si>
  <si>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</si>
  <si>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</si>
  <si>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</si>
  <si>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</si>
  <si>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</si>
  <si>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</si>
  <si>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</si>
  <si>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</si>
  <si>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</si>
  <si>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</si>
  <si>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</si>
  <si>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</si>
  <si>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</si>
  <si>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</si>
  <si>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</si>
  <si>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</si>
  <si>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</si>
  <si>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</si>
  <si>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</si>
  <si>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</si>
  <si>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</si>
  <si>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</si>
  <si>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</si>
  <si>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</si>
  <si>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</si>
  <si>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</si>
  <si>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</si>
  <si>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</si>
  <si>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</si>
  <si>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</si>
  <si>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</si>
  <si>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</si>
  <si>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</si>
  <si>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</si>
  <si>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</si>
  <si>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</si>
  <si>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</si>
  <si>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</si>
  <si>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</si>
  <si>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</si>
  <si>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</si>
  <si>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</si>
  <si>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</si>
  <si>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</si>
  <si>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</si>
  <si>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</si>
  <si>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</si>
  <si>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</si>
  <si>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</si>
  <si>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</si>
  <si>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</si>
  <si>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</si>
  <si>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</si>
  <si>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</si>
  <si>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</si>
  <si>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</si>
  <si>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</si>
  <si>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</si>
  <si>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</si>
  <si>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</si>
  <si>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</si>
  <si>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</si>
  <si>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</si>
  <si>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</si>
  <si>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</si>
  <si>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</si>
  <si>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</si>
  <si>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</si>
  <si>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</si>
  <si>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</si>
  <si>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</si>
  <si>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</si>
  <si>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</si>
  <si>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</si>
  <si>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</si>
  <si>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</si>
  <si>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</si>
  <si>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</si>
  <si>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</si>
  <si>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</si>
  <si>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</si>
  <si>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</si>
  <si>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</si>
  <si>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</si>
  <si>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</si>
  <si>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</si>
  <si>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</si>
  <si>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</si>
  <si>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</si>
  <si>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</si>
  <si>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</si>
  <si>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</si>
  <si>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</si>
  <si>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</si>
  <si>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</si>
  <si>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</si>
  <si>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</si>
  <si>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</si>
  <si>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</si>
  <si>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</si>
  <si>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</si>
  <si>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</si>
  <si>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</si>
  <si>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</si>
  <si>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</si>
  <si>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</si>
  <si>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</si>
  <si>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</si>
  <si>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</si>
  <si>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</si>
  <si>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</si>
  <si>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</si>
  <si>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</si>
  <si>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</si>
  <si>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</si>
  <si>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</si>
  <si>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</si>
  <si>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</si>
  <si>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</si>
  <si>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</si>
  <si>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</si>
  <si>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</si>
  <si>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</si>
  <si>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</si>
  <si>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</si>
  <si>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</si>
  <si>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</si>
  <si>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</si>
  <si>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</si>
  <si>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</si>
  <si>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</si>
  <si>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</si>
  <si>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</si>
  <si>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</si>
  <si>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</si>
  <si>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</si>
  <si>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</si>
  <si>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</si>
  <si>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</si>
  <si>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</si>
  <si>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</si>
  <si>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</si>
  <si>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</si>
  <si>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</si>
  <si>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</si>
  <si>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</si>
  <si>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</si>
  <si>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</si>
  <si>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</si>
  <si>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</si>
  <si>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</si>
  <si>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</si>
  <si>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</si>
  <si>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</si>
  <si>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</si>
  <si>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</si>
  <si>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</si>
  <si>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</si>
  <si>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</si>
  <si>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</si>
  <si>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</si>
  <si>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</si>
  <si>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</si>
  <si>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</si>
  <si>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</si>
  <si>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</si>
  <si>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</si>
  <si>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</si>
  <si>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</si>
  <si>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</si>
  <si>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</si>
  <si>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</si>
  <si>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</si>
  <si>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</si>
  <si>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</si>
  <si>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</si>
  <si>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</si>
  <si>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</si>
  <si>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</si>
  <si>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</si>
  <si>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</si>
  <si>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</si>
  <si>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</si>
  <si>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</si>
  <si>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</si>
  <si>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</si>
  <si>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</si>
  <si>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</si>
  <si>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</si>
  <si>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</si>
  <si>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</si>
  <si>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</si>
  <si>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</si>
  <si>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</si>
  <si>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</si>
  <si>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</si>
  <si>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</si>
  <si>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</si>
  <si>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</si>
  <si>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</si>
  <si>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</si>
  <si>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</si>
  <si>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</si>
  <si>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</si>
  <si>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</si>
  <si>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</si>
  <si>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</si>
  <si>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</si>
  <si>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</si>
  <si>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</si>
  <si>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</si>
  <si>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</si>
  <si>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</si>
  <si>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</si>
  <si>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</si>
  <si>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</si>
  <si>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</si>
  <si>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</si>
  <si>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</si>
  <si>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</si>
  <si>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</si>
  <si>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</si>
  <si>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</si>
  <si>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</si>
  <si>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</si>
  <si>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</si>
  <si>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</si>
  <si>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</si>
  <si>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</si>
  <si>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</si>
  <si>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</si>
  <si>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</si>
  <si>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</si>
  <si>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</si>
  <si>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</si>
  <si>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</si>
  <si>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</si>
  <si>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</si>
  <si>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</si>
  <si>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</si>
  <si>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</si>
  <si>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</si>
  <si>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</si>
  <si>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</si>
  <si>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</si>
  <si>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</si>
  <si>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</si>
  <si>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</si>
  <si>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</si>
  <si>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</si>
  <si>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</si>
  <si>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</si>
  <si>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</si>
  <si>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</si>
  <si>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</si>
  <si>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</si>
  <si>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</si>
  <si>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</si>
  <si>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</si>
  <si>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</si>
  <si>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</si>
  <si>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</si>
  <si>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</si>
  <si>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</si>
  <si>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</si>
  <si>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</si>
  <si>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</si>
  <si>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</si>
  <si>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</si>
  <si>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</si>
  <si>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</si>
  <si>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</si>
  <si>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</si>
  <si>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</si>
  <si>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</si>
  <si>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</si>
  <si>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</si>
  <si>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</si>
  <si>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</si>
  <si>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</si>
  <si>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</si>
  <si>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</si>
  <si>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</si>
  <si>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</si>
  <si>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</si>
  <si>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</si>
  <si>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</si>
  <si>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</si>
  <si>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</si>
  <si>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</si>
  <si>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</si>
  <si>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</si>
  <si>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</si>
  <si>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</si>
  <si>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</si>
  <si>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</si>
  <si>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</si>
  <si>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</si>
  <si>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</si>
  <si>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</si>
  <si>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</si>
  <si>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</si>
  <si>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</si>
  <si>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</si>
  <si>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</si>
  <si>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</si>
  <si>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</si>
  <si>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</si>
  <si>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</si>
  <si>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</si>
  <si>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</si>
  <si>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</si>
  <si>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</si>
  <si>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</si>
  <si>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</si>
  <si>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</si>
  <si>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</si>
  <si>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</si>
  <si>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</si>
  <si>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</si>
  <si>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</si>
  <si>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</si>
  <si>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</si>
  <si>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</si>
  <si>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</si>
  <si>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</si>
  <si>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</si>
  <si>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</si>
  <si>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</si>
  <si>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</si>
  <si>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</si>
  <si>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</si>
  <si>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</si>
  <si>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</si>
  <si>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</si>
  <si>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</si>
  <si>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</si>
  <si>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</si>
  <si>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</si>
  <si>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</si>
  <si>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</si>
  <si>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</si>
  <si>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</si>
  <si>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</si>
  <si>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</si>
  <si>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</si>
  <si>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</si>
  <si>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</si>
  <si>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</si>
  <si>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</si>
  <si>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</si>
  <si>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</si>
  <si>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</si>
  <si>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</si>
  <si>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</si>
  <si>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</si>
  <si>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</si>
  <si>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</si>
  <si>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</si>
  <si>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</si>
  <si>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</si>
  <si>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</si>
  <si>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</si>
  <si>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</si>
  <si>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</si>
  <si>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</si>
  <si>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</si>
  <si>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</si>
  <si>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</si>
  <si>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</si>
  <si>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</si>
  <si>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</si>
  <si>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</si>
  <si>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</si>
  <si>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</si>
  <si>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</si>
  <si>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</si>
  <si>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</si>
  <si>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</si>
  <si>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</si>
  <si>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</si>
  <si>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</si>
  <si>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</si>
  <si>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</si>
  <si>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</si>
  <si>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</si>
  <si>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</si>
  <si>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</si>
  <si>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</si>
  <si>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</si>
  <si>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</si>
  <si>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</si>
  <si>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</si>
  <si>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</si>
  <si>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</si>
  <si>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</si>
  <si>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</si>
  <si>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</si>
  <si>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</si>
  <si>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</si>
  <si>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</si>
  <si>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</si>
  <si>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</si>
  <si>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</si>
  <si>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</si>
  <si>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</si>
  <si>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</si>
  <si>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</si>
  <si>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</si>
  <si>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</si>
  <si>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</si>
  <si>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</si>
  <si>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</si>
  <si>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</si>
  <si>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</si>
  <si>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</si>
  <si>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</si>
  <si>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</si>
  <si>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</si>
  <si>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</si>
  <si>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</si>
  <si>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</si>
  <si>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</si>
  <si>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</si>
  <si>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</si>
  <si>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</si>
  <si>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</si>
  <si>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</si>
  <si>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</si>
  <si>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</si>
  <si>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</si>
  <si>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</si>
  <si>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</si>
  <si>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</si>
  <si>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</si>
  <si>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</si>
  <si>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</si>
  <si>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</si>
  <si>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</si>
  <si>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</si>
  <si>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</si>
  <si>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</si>
  <si>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</si>
  <si>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</si>
  <si>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</si>
  <si>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</si>
  <si>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</si>
  <si>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</si>
  <si>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</si>
  <si>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</si>
  <si>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</si>
  <si>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</si>
  <si>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</si>
  <si>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</si>
  <si>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</si>
  <si>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</si>
  <si>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</si>
  <si>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</si>
  <si>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</si>
  <si>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</si>
  <si>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</si>
  <si>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</si>
  <si>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</si>
  <si>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</si>
  <si>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</si>
  <si>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</si>
  <si>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</si>
  <si>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</si>
  <si>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</si>
  <si>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</si>
  <si>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</si>
  <si>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</si>
  <si>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</si>
  <si>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</si>
  <si>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</si>
  <si>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</si>
  <si>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</si>
  <si>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</si>
  <si>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</si>
  <si>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</si>
  <si>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</si>
  <si>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</si>
  <si>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</si>
  <si>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</si>
  <si>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</si>
  <si>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</si>
  <si>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</si>
  <si>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</si>
  <si>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</si>
  <si>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</si>
  <si>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</si>
  <si>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</si>
  <si>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</si>
  <si>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</si>
  <si>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</si>
  <si>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</si>
  <si>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</si>
  <si>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</si>
  <si>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</si>
  <si>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</si>
  <si>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</si>
  <si>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</si>
  <si>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</si>
  <si>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</si>
  <si>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</si>
  <si>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</si>
  <si>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</si>
  <si>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</si>
  <si>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</si>
  <si>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</si>
  <si>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</si>
  <si>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</si>
  <si>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</si>
  <si>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</si>
  <si>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</si>
  <si>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</si>
  <si>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</si>
  <si>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</si>
  <si>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</si>
  <si>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</si>
  <si>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</si>
  <si>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</si>
  <si>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</si>
  <si>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</si>
  <si>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</si>
  <si>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</si>
  <si>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</si>
  <si>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</si>
  <si>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</si>
  <si>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</si>
  <si>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</si>
  <si>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</si>
  <si>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</si>
  <si>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</si>
  <si>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</si>
  <si>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</si>
  <si>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</si>
  <si>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</si>
  <si>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</si>
  <si>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</si>
  <si>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</si>
  <si>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</si>
  <si>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</si>
  <si>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</si>
  <si>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</si>
  <si>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</si>
  <si>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</si>
  <si>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</si>
  <si>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</si>
  <si>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</si>
  <si>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</si>
  <si>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</si>
  <si>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</si>
  <si>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</si>
  <si>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</si>
  <si>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</si>
  <si>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</si>
  <si>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</si>
  <si>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</si>
  <si>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</si>
  <si>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</si>
  <si>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</si>
  <si>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</si>
  <si>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</si>
  <si>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</si>
  <si>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</si>
  <si>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</si>
  <si>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</si>
  <si>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</si>
  <si>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</si>
  <si>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</si>
  <si>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</si>
  <si>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</si>
  <si>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</si>
  <si>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</si>
  <si>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</si>
  <si>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</si>
  <si>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</si>
  <si>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</si>
  <si>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</si>
  <si>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</si>
  <si>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</si>
  <si>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</si>
  <si>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</si>
  <si>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</si>
  <si>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</si>
  <si>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</si>
  <si>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</si>
  <si>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</si>
  <si>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</si>
  <si>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</si>
  <si>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</si>
  <si>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</si>
  <si>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</si>
  <si>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</si>
  <si>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</si>
  <si>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</si>
  <si>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</si>
  <si>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</si>
  <si>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</si>
  <si>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</si>
  <si>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</si>
  <si>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</si>
  <si>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</si>
  <si>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</si>
  <si>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</si>
  <si>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</si>
  <si>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</si>
  <si>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</si>
  <si>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</si>
  <si>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</si>
  <si>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</si>
  <si>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</si>
  <si>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</si>
  <si>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</si>
  <si>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</si>
  <si>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</si>
  <si>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</si>
  <si>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</si>
  <si>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</si>
  <si>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</si>
  <si>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</si>
  <si>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</si>
  <si>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</si>
  <si>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</si>
  <si>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</si>
  <si>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</si>
  <si>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</si>
  <si>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</si>
  <si>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</si>
  <si>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</si>
  <si>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</si>
  <si>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</si>
  <si>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</si>
  <si>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</si>
  <si>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</si>
  <si>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</si>
  <si>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</si>
  <si>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</si>
  <si>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</si>
  <si>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</si>
  <si>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</si>
  <si>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</si>
  <si>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</si>
  <si>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</si>
  <si>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</si>
  <si>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</si>
  <si>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</si>
  <si>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</si>
  <si>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</si>
  <si>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</si>
  <si>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</si>
  <si>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</si>
  <si>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</si>
  <si>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</si>
  <si>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</si>
  <si>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</si>
  <si>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</si>
  <si>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</si>
  <si>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</si>
  <si>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</si>
  <si>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</si>
  <si>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</si>
  <si>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</si>
  <si>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</si>
  <si>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</si>
  <si>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</si>
  <si>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</si>
  <si>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</si>
  <si>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</si>
  <si>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</si>
  <si>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</si>
  <si>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</si>
  <si>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</si>
  <si>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</si>
  <si>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</si>
  <si>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</si>
  <si>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</si>
  <si>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</si>
  <si>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</si>
  <si>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</si>
  <si>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</si>
  <si>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</si>
  <si>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</si>
  <si>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</si>
  <si>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</si>
  <si>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</si>
  <si>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</si>
  <si>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</si>
  <si>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</si>
  <si>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</si>
  <si>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</si>
  <si>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</si>
  <si>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</si>
  <si>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</si>
  <si>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</si>
  <si>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</si>
  <si>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</si>
  <si>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</si>
  <si>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</si>
  <si>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</si>
  <si>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</si>
  <si>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</si>
  <si>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</si>
  <si>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</si>
  <si>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</si>
  <si>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</si>
  <si>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</si>
  <si>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</si>
  <si>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</si>
  <si>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</si>
  <si>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</si>
  <si>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</si>
  <si>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</si>
  <si>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</si>
  <si>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</si>
  <si>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</si>
  <si>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</si>
  <si>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</si>
  <si>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</si>
  <si>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</si>
  <si>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</si>
  <si>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</si>
  <si>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</si>
  <si>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</si>
  <si>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</si>
  <si>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</si>
  <si>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</si>
  <si>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</si>
  <si>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</si>
  <si>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</si>
  <si>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</si>
  <si>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</si>
  <si>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</si>
  <si>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</si>
  <si>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</si>
  <si>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</si>
  <si>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</si>
  <si>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</si>
  <si>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</si>
  <si>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</si>
  <si>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</si>
  <si>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</si>
  <si>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</si>
  <si>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</si>
  <si>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</si>
  <si>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</si>
  <si>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</si>
  <si>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</si>
  <si>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</si>
  <si>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</si>
  <si>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</si>
  <si>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</si>
  <si>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</si>
  <si>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</si>
  <si>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</si>
  <si>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</si>
  <si>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</si>
  <si>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</si>
  <si>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</si>
  <si>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</si>
  <si>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</si>
  <si>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</si>
  <si>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</si>
  <si>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</si>
  <si>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</si>
  <si>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</si>
  <si>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</si>
  <si>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</si>
  <si>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</si>
  <si>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</si>
  <si>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</si>
  <si>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</si>
  <si>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</si>
  <si>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</si>
  <si>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</si>
  <si>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</si>
  <si>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</si>
  <si>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</si>
  <si>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</si>
  <si>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</si>
  <si>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</si>
  <si>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</si>
  <si>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</si>
  <si>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</si>
  <si>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</si>
  <si>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</si>
  <si>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</si>
  <si>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</si>
  <si>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</si>
  <si>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</si>
  <si>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</si>
  <si>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</si>
  <si>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</si>
  <si>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</si>
  <si>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</si>
  <si>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</si>
  <si>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</si>
  <si>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</si>
  <si>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</si>
  <si>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</si>
  <si>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</si>
  <si>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</si>
  <si>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</si>
  <si>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</si>
  <si>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</si>
  <si>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</si>
  <si>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</si>
  <si>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</si>
  <si>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</si>
  <si>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</si>
  <si>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</si>
  <si>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</si>
  <si>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</si>
  <si>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</si>
  <si>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</si>
  <si>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</si>
  <si>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</si>
  <si>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</si>
  <si>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</si>
  <si>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</si>
  <si>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</si>
  <si>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</si>
  <si>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</si>
  <si>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</si>
  <si>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</si>
  <si>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</si>
  <si>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</si>
  <si>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</si>
  <si>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</si>
  <si>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</si>
  <si>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</si>
  <si>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</si>
  <si>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</si>
  <si>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</si>
  <si>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</si>
  <si>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</si>
  <si>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</si>
  <si>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</si>
  <si>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</si>
  <si>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</si>
  <si>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</si>
  <si>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</si>
  <si>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</si>
  <si>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</si>
  <si>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</si>
  <si>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</si>
  <si>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</si>
  <si>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</si>
  <si>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</si>
  <si>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</si>
  <si>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</si>
  <si>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</si>
  <si>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</si>
  <si>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</si>
  <si>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</si>
  <si>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</si>
  <si>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</si>
  <si>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</si>
  <si>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</si>
  <si>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</si>
  <si>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</si>
  <si>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</si>
  <si>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</si>
  <si>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</si>
  <si>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</si>
  <si>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</si>
  <si>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</si>
  <si>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</si>
  <si>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</si>
  <si>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</si>
  <si>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</si>
  <si>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</si>
  <si>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</si>
  <si>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</si>
  <si>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</si>
  <si>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</si>
  <si>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</si>
  <si>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</si>
  <si>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</si>
  <si>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</si>
  <si>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</si>
  <si>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</si>
  <si>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</si>
  <si>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</si>
  <si>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</si>
  <si>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</si>
  <si>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</si>
  <si>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</si>
  <si>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</si>
  <si>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</si>
  <si>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</si>
  <si>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</si>
  <si>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</si>
  <si>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</si>
  <si>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</si>
  <si>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</si>
  <si>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</si>
  <si>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</si>
  <si>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</si>
  <si>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</si>
  <si>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</si>
  <si>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</si>
  <si>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</si>
  <si>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</si>
  <si>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</si>
  <si>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</si>
  <si>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</si>
  <si>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</si>
  <si>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</si>
  <si>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</si>
  <si>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</si>
  <si>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</si>
  <si>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</si>
  <si>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</si>
  <si>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</si>
  <si>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</si>
  <si>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</si>
  <si>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</si>
  <si>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</si>
  <si>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</si>
  <si>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</si>
  <si>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</si>
  <si>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</si>
  <si>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</si>
  <si>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</si>
  <si>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</si>
  <si>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</si>
  <si>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</si>
  <si>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</si>
  <si>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</si>
  <si>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</si>
  <si>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</si>
  <si>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</si>
  <si>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</si>
  <si>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</si>
  <si>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</si>
  <si>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</si>
  <si>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</si>
  <si>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</si>
  <si>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</si>
  <si>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</si>
  <si>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</si>
  <si>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</si>
  <si>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</si>
  <si>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</si>
  <si>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</si>
  <si>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</si>
  <si>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</si>
  <si>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</si>
  <si>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</si>
  <si>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</si>
  <si>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</si>
  <si>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</si>
  <si>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</si>
  <si>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</si>
  <si>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</si>
  <si>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</si>
  <si>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</si>
  <si>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</si>
  <si>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</si>
  <si>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</si>
  <si>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</si>
  <si>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</si>
  <si>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</si>
  <si>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</si>
  <si>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</si>
  <si>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</si>
  <si>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</si>
  <si>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</si>
  <si>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</si>
  <si>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</si>
  <si>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</si>
  <si>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</si>
  <si>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</si>
  <si>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</si>
  <si>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</si>
  <si>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</si>
  <si>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</si>
  <si>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</si>
  <si>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</si>
  <si>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</si>
  <si>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</si>
  <si>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</si>
  <si>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</si>
  <si>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</si>
  <si>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</si>
  <si>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</si>
  <si>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</si>
  <si>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</si>
  <si>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</si>
  <si>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</si>
  <si>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</si>
  <si>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</si>
  <si>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</si>
  <si>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</si>
  <si>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</si>
  <si>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</si>
  <si>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</si>
  <si>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</si>
  <si>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</si>
  <si>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</si>
  <si>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</si>
  <si>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</si>
  <si>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</si>
  <si>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</si>
  <si>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</si>
  <si>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</si>
  <si>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</si>
  <si>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</si>
  <si>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</si>
  <si>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</si>
  <si>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</si>
  <si>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</si>
  <si>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</si>
  <si>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</si>
  <si>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</si>
  <si>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</si>
  <si>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</si>
  <si>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</si>
  <si>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</si>
  <si>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</si>
  <si>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</si>
  <si>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</si>
  <si>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</si>
  <si>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</si>
  <si>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</si>
  <si>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</si>
  <si>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</si>
  <si>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</si>
  <si>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</si>
  <si>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</si>
  <si>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</si>
  <si>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</si>
  <si>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</si>
  <si>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</si>
  <si>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</si>
  <si>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</si>
  <si>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</si>
  <si>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</si>
  <si>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</si>
  <si>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</si>
  <si>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</si>
  <si>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</si>
  <si>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</si>
  <si>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</si>
  <si>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</si>
  <si>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</si>
  <si>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</si>
  <si>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</si>
  <si>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</si>
  <si>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</si>
  <si>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</si>
  <si>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</si>
  <si>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</si>
  <si>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</si>
  <si>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</si>
  <si>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</si>
  <si>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</si>
  <si>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</si>
  <si>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</si>
  <si>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</si>
  <si>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</si>
  <si>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</si>
  <si>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</si>
  <si>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</si>
  <si>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</si>
  <si>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</si>
  <si>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</si>
  <si>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</si>
  <si>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</si>
  <si>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</si>
  <si>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</si>
  <si>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</si>
  <si>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</si>
  <si>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</si>
  <si>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</si>
  <si>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</si>
  <si>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</si>
  <si>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</si>
  <si>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</si>
  <si>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</si>
  <si>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</si>
  <si>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</si>
  <si>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</si>
  <si>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</si>
  <si>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</si>
  <si>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</si>
  <si>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</si>
  <si>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</si>
  <si>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</si>
  <si>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</si>
  <si>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</si>
  <si>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</si>
  <si>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</si>
  <si>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</si>
  <si>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</si>
  <si>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</si>
  <si>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</si>
  <si>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</si>
  <si>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</si>
  <si>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</si>
  <si>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</si>
  <si>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</si>
  <si>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</si>
  <si>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</si>
  <si>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</si>
  <si>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</si>
  <si>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</si>
  <si>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</si>
  <si>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</si>
  <si>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</si>
  <si>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</si>
  <si>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</si>
  <si>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</si>
  <si>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</si>
  <si>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</si>
  <si>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</si>
  <si>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</si>
  <si>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</si>
  <si>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</si>
  <si>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</si>
  <si>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</si>
  <si>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</si>
  <si>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</si>
  <si>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</si>
  <si>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</si>
  <si>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</si>
  <si>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</si>
  <si>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</si>
  <si>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</si>
  <si>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</si>
  <si>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</si>
  <si>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</si>
  <si>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</si>
  <si>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</si>
  <si>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</si>
  <si>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</si>
  <si>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</si>
  <si>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</si>
  <si>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</si>
  <si>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</si>
  <si>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</si>
  <si>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</si>
  <si>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</si>
  <si>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</si>
  <si>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</si>
  <si>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</si>
  <si>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</si>
  <si>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</si>
  <si>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</si>
  <si>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</si>
  <si>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</si>
  <si>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</si>
  <si>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</si>
  <si>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</si>
  <si>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</si>
  <si>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</si>
  <si>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</si>
  <si>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</si>
  <si>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</si>
  <si>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</si>
  <si>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</si>
  <si>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</si>
  <si>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</si>
  <si>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</si>
  <si>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</si>
  <si>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</si>
  <si>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</si>
  <si>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</si>
  <si>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</si>
  <si>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</si>
  <si>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</si>
  <si>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</si>
  <si>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</si>
  <si>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</si>
  <si>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</si>
  <si>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</si>
  <si>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</si>
  <si>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</si>
  <si>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</si>
  <si>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</si>
  <si>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</si>
  <si>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</si>
  <si>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</si>
  <si>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</si>
  <si>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</si>
  <si>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</si>
  <si>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</si>
  <si>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</si>
  <si>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</si>
  <si>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</si>
  <si>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</si>
  <si>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</si>
  <si>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</si>
  <si>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</si>
  <si>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</si>
  <si>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</si>
  <si>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</si>
  <si>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</si>
  <si>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</si>
  <si>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</si>
  <si>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</si>
  <si>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</si>
  <si>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</si>
  <si>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</si>
  <si>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</si>
  <si>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</si>
  <si>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</si>
  <si>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</si>
  <si>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</si>
  <si>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</si>
  <si>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</si>
  <si>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</si>
  <si>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</si>
  <si>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</si>
  <si>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</si>
  <si>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</si>
  <si>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</si>
  <si>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</si>
  <si>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</si>
  <si>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</si>
  <si>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</si>
  <si>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</si>
  <si>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</si>
  <si>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</si>
  <si>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</si>
  <si>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</si>
  <si>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</si>
  <si>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</si>
  <si>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</si>
  <si>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</si>
  <si>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</si>
  <si>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</si>
  <si>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</si>
  <si>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</si>
  <si>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</si>
  <si>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</si>
  <si>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</si>
  <si>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</si>
  <si>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</si>
  <si>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</si>
  <si>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</si>
  <si>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</si>
  <si>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</si>
  <si>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</si>
  <si>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</si>
  <si>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</si>
  <si>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</si>
  <si>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</si>
  <si>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</si>
  <si>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</si>
  <si>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</si>
  <si>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</si>
  <si>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</si>
  <si>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</si>
  <si>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</si>
  <si>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</si>
  <si>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</si>
  <si>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</si>
  <si>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</si>
  <si>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</si>
  <si>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</si>
  <si>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</si>
  <si>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</si>
  <si>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</si>
  <si>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</si>
  <si>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</si>
  <si>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</si>
  <si>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</si>
  <si>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</si>
  <si>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</si>
  <si>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</si>
  <si>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</si>
  <si>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</si>
  <si>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</si>
  <si>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</si>
  <si>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</si>
  <si>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</si>
  <si>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</si>
  <si>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</si>
  <si>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</si>
  <si>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</si>
  <si>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</si>
  <si>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</si>
  <si>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</si>
  <si>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</si>
  <si>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</si>
  <si>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</si>
  <si>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</si>
  <si>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</si>
  <si>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</si>
  <si>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</si>
  <si>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</si>
  <si>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</si>
  <si>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</si>
  <si>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</si>
  <si>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</si>
  <si>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</si>
  <si>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</si>
  <si>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</si>
  <si>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</si>
  <si>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</si>
  <si>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</si>
  <si>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</si>
  <si>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</si>
  <si>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</si>
  <si>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</si>
  <si>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</si>
  <si>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</si>
  <si>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</si>
  <si>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</si>
  <si>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</si>
  <si>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</si>
  <si>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</si>
  <si>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</si>
  <si>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</si>
  <si>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</si>
  <si>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</si>
  <si>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</si>
  <si>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</si>
  <si>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</si>
  <si>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</si>
  <si>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</si>
  <si>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</si>
  <si>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</si>
  <si>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</si>
  <si>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</si>
  <si>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</si>
  <si>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</si>
  <si>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</si>
  <si>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</si>
  <si>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</si>
  <si>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</si>
  <si>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</si>
  <si>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</si>
  <si>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</si>
  <si>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</si>
  <si>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</si>
  <si>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</si>
  <si>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</si>
  <si>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</si>
  <si>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</si>
  <si>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</si>
  <si>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</si>
  <si>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</si>
  <si>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</si>
  <si>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</si>
  <si>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</si>
  <si>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</si>
  <si>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</si>
  <si>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</si>
  <si>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</si>
  <si>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</si>
  <si>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</si>
  <si>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</si>
  <si>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</si>
  <si>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</si>
  <si>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</si>
  <si>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</si>
  <si>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</si>
  <si>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</si>
  <si>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</si>
  <si>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</si>
  <si>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</si>
  <si>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</si>
  <si>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</si>
  <si>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</si>
  <si>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</si>
  <si>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</si>
  <si>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</si>
  <si>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</si>
  <si>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</si>
  <si>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</si>
  <si>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</si>
  <si>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</si>
  <si>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</si>
  <si>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</si>
  <si>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</si>
  <si>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</si>
  <si>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</si>
  <si>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</si>
  <si>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</si>
  <si>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</si>
  <si>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</si>
  <si>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</si>
  <si>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</si>
  <si>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</si>
  <si>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</si>
  <si>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</si>
  <si>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</si>
  <si>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</si>
  <si>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</si>
  <si>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</si>
  <si>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</si>
  <si>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</si>
  <si>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</si>
  <si>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</si>
  <si>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</si>
  <si>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</si>
  <si>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</si>
  <si>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</si>
  <si>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</si>
  <si>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</si>
  <si>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</si>
  <si>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</si>
  <si>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</si>
  <si>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</si>
  <si>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</si>
  <si>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</si>
  <si>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</si>
  <si>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</si>
  <si>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</si>
  <si>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</si>
  <si>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</si>
  <si>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</si>
  <si>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</si>
  <si>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</si>
  <si>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</si>
  <si>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</si>
  <si>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</si>
  <si>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</si>
  <si>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</si>
  <si>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</si>
  <si>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</si>
  <si>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</si>
  <si>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</si>
  <si>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</si>
  <si>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</si>
  <si>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</si>
  <si>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</si>
  <si>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</si>
  <si>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</si>
  <si>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</si>
  <si>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</si>
  <si>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</si>
  <si>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</si>
  <si>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</si>
  <si>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</si>
  <si>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</si>
  <si>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</si>
  <si>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</si>
  <si>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</si>
  <si>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</si>
  <si>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</si>
  <si>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</si>
  <si>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</si>
  <si>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</si>
  <si>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</si>
  <si>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</si>
  <si>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</si>
  <si>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</si>
  <si>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</si>
  <si>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</si>
  <si>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</si>
  <si>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</si>
  <si>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</si>
  <si>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</si>
  <si>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</si>
  <si>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</si>
  <si>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</si>
  <si>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</si>
  <si>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</si>
  <si>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</si>
  <si>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</si>
  <si>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</si>
  <si>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</si>
  <si>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</si>
  <si>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</si>
  <si>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</si>
  <si>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</si>
  <si>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</si>
  <si>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</si>
  <si>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</si>
  <si>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</si>
  <si>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</si>
  <si>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</si>
  <si>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</si>
  <si>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</si>
  <si>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</si>
  <si>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</si>
  <si>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</si>
  <si>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</si>
  <si>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</si>
  <si>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</si>
  <si>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</si>
  <si>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</si>
  <si>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</si>
  <si>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</si>
  <si>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</si>
  <si>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</si>
  <si>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</si>
  <si>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</si>
  <si>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</si>
  <si>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</si>
  <si>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</si>
  <si>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</si>
  <si>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</si>
  <si>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</si>
  <si>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</si>
  <si>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</si>
  <si>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</si>
  <si>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</si>
  <si>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</si>
  <si>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</si>
  <si>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</si>
  <si>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</si>
  <si>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</si>
  <si>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</si>
  <si>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</si>
  <si>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</si>
  <si>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</si>
  <si>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</si>
  <si>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</si>
  <si>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</si>
  <si>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</si>
  <si>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</si>
  <si>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</si>
  <si>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</si>
  <si>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</si>
  <si>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</si>
  <si>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</si>
  <si>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</si>
  <si>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</si>
  <si>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</si>
  <si>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</si>
  <si>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</si>
  <si>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</si>
  <si>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</si>
  <si>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</si>
  <si>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</si>
  <si>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</si>
  <si>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</si>
  <si>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</si>
  <si>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</si>
  <si>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</si>
  <si>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</si>
  <si>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</si>
  <si>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</si>
  <si>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</si>
  <si>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</si>
  <si>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</si>
  <si>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</si>
  <si>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</si>
  <si>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</si>
  <si>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</si>
  <si>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</si>
  <si>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</si>
  <si>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</si>
  <si>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</si>
  <si>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</si>
  <si>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</si>
  <si>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</si>
  <si>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</si>
  <si>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</si>
  <si>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</si>
  <si>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</si>
  <si>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</si>
  <si>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</si>
  <si>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</si>
  <si>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</si>
  <si>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</si>
  <si>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</si>
  <si>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</si>
  <si>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</si>
  <si>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</si>
  <si>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</si>
  <si>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</si>
  <si>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</si>
  <si>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</si>
  <si>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</si>
  <si>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</si>
  <si>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</si>
  <si>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</si>
  <si>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</si>
  <si>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</si>
  <si>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</si>
  <si>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</si>
  <si>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</si>
  <si>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</si>
  <si>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</si>
  <si>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</si>
  <si>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</si>
  <si>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</si>
  <si>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</si>
  <si>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</si>
  <si>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</si>
  <si>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</si>
  <si>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</si>
  <si>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</si>
  <si>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</si>
  <si>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</si>
  <si>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</si>
  <si>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</si>
  <si>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</si>
  <si>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</si>
  <si>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</si>
  <si>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</si>
  <si>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</si>
  <si>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</si>
  <si>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</si>
  <si>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</si>
  <si>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</si>
  <si>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</si>
  <si>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</si>
  <si>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</si>
  <si>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</si>
  <si>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</si>
  <si>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</si>
  <si>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</si>
  <si>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</si>
  <si>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</si>
  <si>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</si>
  <si>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</si>
  <si>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</si>
  <si>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</si>
  <si>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</si>
  <si>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</si>
  <si>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</si>
  <si>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</si>
  <si>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</si>
  <si>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</si>
  <si>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</si>
  <si>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</si>
  <si>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</si>
  <si>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</si>
  <si>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</si>
  <si>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</si>
  <si>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</si>
  <si>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</si>
  <si>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</si>
  <si>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</si>
  <si>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</si>
  <si>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</si>
  <si>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</si>
  <si>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</si>
  <si>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</si>
  <si>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</si>
  <si>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</si>
  <si>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</si>
  <si>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</si>
  <si>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</si>
  <si>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</si>
  <si>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</si>
  <si>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</si>
  <si>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</si>
  <si>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</si>
  <si>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</si>
  <si>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</si>
  <si>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</si>
  <si>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</si>
  <si>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</si>
  <si>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</si>
  <si>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</si>
  <si>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</si>
  <si>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</si>
  <si>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</si>
  <si>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</si>
  <si>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</si>
  <si>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</si>
  <si>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</si>
  <si>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</si>
  <si>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</si>
  <si>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</si>
  <si>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</si>
  <si>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</si>
  <si>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</si>
  <si>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</si>
  <si>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</si>
  <si>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</si>
  <si>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</si>
  <si>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</si>
  <si>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</si>
  <si>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</si>
  <si>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</si>
  <si>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</si>
  <si>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</si>
  <si>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</si>
  <si>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</si>
  <si>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</si>
  <si>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</si>
  <si>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</si>
  <si>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</si>
  <si>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</si>
  <si>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</si>
  <si>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</si>
  <si>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</si>
  <si>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</si>
  <si>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</si>
  <si>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</si>
  <si>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</si>
  <si>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</si>
  <si>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</si>
  <si>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</si>
  <si>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</si>
  <si>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</si>
  <si>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</si>
  <si>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</si>
  <si>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</si>
  <si>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</si>
  <si>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</si>
  <si>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</si>
  <si>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</si>
  <si>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</si>
  <si>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</si>
  <si>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</si>
  <si>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</si>
  <si>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</si>
  <si>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</si>
  <si>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</si>
  <si>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</si>
  <si>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</si>
  <si>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</si>
  <si>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</si>
  <si>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</si>
  <si>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</si>
  <si>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</si>
  <si>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</si>
  <si>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</si>
  <si>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</si>
  <si>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</si>
  <si>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</si>
  <si>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</si>
  <si>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</si>
  <si>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</si>
  <si>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</si>
  <si>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</si>
  <si>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</si>
  <si>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</si>
  <si>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</si>
  <si>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</si>
  <si>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</si>
  <si>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</si>
  <si>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</si>
  <si>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</si>
  <si>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</si>
  <si>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</si>
  <si>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</si>
  <si>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</si>
  <si>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</si>
  <si>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</si>
  <si>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</si>
  <si>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</si>
  <si>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</si>
  <si>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</si>
  <si>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</si>
  <si>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</si>
  <si>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</si>
  <si>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</si>
  <si>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</si>
  <si>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</si>
  <si>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</si>
  <si>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</si>
  <si>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</si>
  <si>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</si>
  <si>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</si>
  <si>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</si>
  <si>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</si>
  <si>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</si>
  <si>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</si>
  <si>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</si>
  <si>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</si>
  <si>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</si>
  <si>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</si>
  <si>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</si>
  <si>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</si>
  <si>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</si>
  <si>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</si>
  <si>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</si>
  <si>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</si>
  <si>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</si>
  <si>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</si>
  <si>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</si>
  <si>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</si>
  <si>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</si>
  <si>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</si>
  <si>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</si>
  <si>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</si>
  <si>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</si>
  <si>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</si>
  <si>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</si>
  <si>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</si>
  <si>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</si>
  <si>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</si>
  <si>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</si>
  <si>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</si>
  <si>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</si>
  <si>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</si>
  <si>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</si>
  <si>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</si>
  <si>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</si>
  <si>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</si>
  <si>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</si>
  <si>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</si>
  <si>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</si>
  <si>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</si>
  <si>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</si>
  <si>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</si>
  <si>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</si>
  <si>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</si>
  <si>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</si>
  <si>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</si>
  <si>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</si>
  <si>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</si>
  <si>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</si>
  <si>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</si>
  <si>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</si>
  <si>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</si>
  <si>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</si>
  <si>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</si>
  <si>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</si>
  <si>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</si>
  <si>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</si>
  <si>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</si>
  <si>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</si>
  <si>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</si>
  <si>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</si>
  <si>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</si>
  <si>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</si>
  <si>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</si>
  <si>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</si>
  <si>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</si>
  <si>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</si>
  <si>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</si>
  <si>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</si>
  <si>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</si>
  <si>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</si>
  <si>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</si>
  <si>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</si>
  <si>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</si>
  <si>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</si>
  <si>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</si>
  <si>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</si>
  <si>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</si>
  <si>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</si>
  <si>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</si>
  <si>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</si>
  <si>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</si>
  <si>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</si>
  <si>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</si>
  <si>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</si>
  <si>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</si>
  <si>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</si>
  <si>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</si>
  <si>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</si>
  <si>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</si>
  <si>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</si>
  <si>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</si>
  <si>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</si>
  <si>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</si>
  <si>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</si>
  <si>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</si>
  <si>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</si>
  <si>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</si>
  <si>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</si>
  <si>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</si>
  <si>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</si>
  <si>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</si>
  <si>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</si>
  <si>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</si>
  <si>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</si>
  <si>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</si>
  <si>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</si>
  <si>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</si>
  <si>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</si>
  <si>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</si>
  <si>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</si>
  <si>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</si>
  <si>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</si>
  <si>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</si>
  <si>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</si>
  <si>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</si>
  <si>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</si>
  <si>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</si>
  <si>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</si>
  <si>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</si>
  <si>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</si>
  <si>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</si>
  <si>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</si>
  <si>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</si>
  <si>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</si>
  <si>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</si>
  <si>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</si>
  <si>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</si>
  <si>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</si>
  <si>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</si>
  <si>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</si>
  <si>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</si>
  <si>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</si>
  <si>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</si>
  <si>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</si>
  <si>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</si>
  <si>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</si>
  <si>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</si>
  <si>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</si>
  <si>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</si>
  <si>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</si>
  <si>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</si>
  <si>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</si>
  <si>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</si>
  <si>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</si>
  <si>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</si>
  <si>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</si>
  <si>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</si>
  <si>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</si>
  <si>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</si>
  <si>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</si>
  <si>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</si>
  <si>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</si>
  <si>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</si>
  <si>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</si>
  <si>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</si>
  <si>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</si>
  <si>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</si>
  <si>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</si>
  <si>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</si>
  <si>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</si>
  <si>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</si>
  <si>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</si>
  <si>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</si>
  <si>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</si>
  <si>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</si>
  <si>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</si>
  <si>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</si>
  <si>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</si>
  <si>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</si>
  <si>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</si>
  <si>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</si>
  <si>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</si>
  <si>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</si>
  <si>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</si>
  <si>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</si>
  <si>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</si>
  <si>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</si>
  <si>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</si>
  <si>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</si>
  <si>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</si>
  <si>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</si>
  <si>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</si>
  <si>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</si>
  <si>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</si>
  <si>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</si>
  <si>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</si>
  <si>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</si>
  <si>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</si>
  <si>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</si>
  <si>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</si>
  <si>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</si>
  <si>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</si>
  <si>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</si>
  <si>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</si>
  <si>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</si>
  <si>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</si>
  <si>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</si>
  <si>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</si>
  <si>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</si>
  <si>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</si>
  <si>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</si>
  <si>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</si>
  <si>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</si>
  <si>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</si>
  <si>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</si>
  <si>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</si>
  <si>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</si>
  <si>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</si>
  <si>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</si>
  <si>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</si>
  <si>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</si>
  <si>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</si>
  <si>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</si>
  <si>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</si>
  <si>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</si>
  <si>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</si>
  <si>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</si>
  <si>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</si>
  <si>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</si>
  <si>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</si>
  <si>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</si>
  <si>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</si>
  <si>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</si>
  <si>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</si>
  <si>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</si>
  <si>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</si>
  <si>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</si>
  <si>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</si>
  <si>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</si>
  <si>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</si>
  <si>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</si>
  <si>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</si>
  <si>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</si>
  <si>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</si>
  <si>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</si>
  <si>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</si>
  <si>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</si>
  <si>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</si>
  <si>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</si>
  <si>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</si>
  <si>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</si>
  <si>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</si>
  <si>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</si>
  <si>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</si>
  <si>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</si>
  <si>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</si>
  <si>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</si>
  <si>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</si>
  <si>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</si>
  <si>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</si>
  <si>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</si>
  <si>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</si>
  <si>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</si>
  <si>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</si>
  <si>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</si>
  <si>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</si>
  <si>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</si>
  <si>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</si>
  <si>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</si>
  <si>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</si>
  <si>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</si>
  <si>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</si>
  <si>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</si>
  <si>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</si>
  <si>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</si>
  <si>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</si>
  <si>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</si>
  <si>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</si>
  <si>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</si>
  <si>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</si>
  <si>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</si>
  <si>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</si>
  <si>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</si>
  <si>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</si>
  <si>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</si>
  <si>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</si>
  <si>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</si>
  <si>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</si>
  <si>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</si>
  <si>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</si>
  <si>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</si>
  <si>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</si>
  <si>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</si>
  <si>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</si>
  <si>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</si>
  <si>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</si>
  <si>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</si>
  <si>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</si>
  <si>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</si>
  <si>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</si>
  <si>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</si>
  <si>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</si>
  <si>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</si>
  <si>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</si>
  <si>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</si>
  <si>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</si>
  <si>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</si>
  <si>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</si>
  <si>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</si>
  <si>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</si>
  <si>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</si>
  <si>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</si>
  <si>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</si>
  <si>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</si>
  <si>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</si>
  <si>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</si>
  <si>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</si>
  <si>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</si>
  <si>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</si>
  <si>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</si>
  <si>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</si>
  <si>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</si>
  <si>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</si>
  <si>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</si>
  <si>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</si>
  <si>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</si>
  <si>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</si>
  <si>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</si>
  <si>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</si>
  <si>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</si>
  <si>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</si>
  <si>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</si>
  <si>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</si>
  <si>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</si>
  <si>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</si>
  <si>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</si>
  <si>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</si>
  <si>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</si>
  <si>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</si>
  <si>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</si>
  <si>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</si>
  <si>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</si>
  <si>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</si>
  <si>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</si>
  <si>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</si>
  <si>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</si>
  <si>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</si>
  <si>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</si>
  <si>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</si>
  <si>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</si>
  <si>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</si>
  <si>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</si>
  <si>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</si>
  <si>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</si>
  <si>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</si>
  <si>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</si>
  <si>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</si>
  <si>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</si>
  <si>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</si>
  <si>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</si>
  <si>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</si>
  <si>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</si>
  <si>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</si>
  <si>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</si>
  <si>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</si>
  <si>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</si>
  <si>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</si>
  <si>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</si>
  <si>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</si>
  <si>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</si>
  <si>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</si>
  <si>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</si>
  <si>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</si>
  <si>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</si>
  <si>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</si>
  <si>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</si>
  <si>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</si>
  <si>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</si>
  <si>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</si>
  <si>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</si>
  <si>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</si>
  <si>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</si>
  <si>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</si>
  <si>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</si>
  <si>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</si>
  <si>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</si>
  <si>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</si>
  <si>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</si>
  <si>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</si>
  <si>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</si>
  <si>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</si>
  <si>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</si>
  <si>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</si>
  <si>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</si>
  <si>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</si>
  <si>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</si>
  <si>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</si>
  <si>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</si>
  <si>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</si>
  <si>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</si>
  <si>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</si>
  <si>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</si>
  <si>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</si>
  <si>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</si>
  <si>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</si>
  <si>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</si>
  <si>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</si>
  <si>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</si>
  <si>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</si>
  <si>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</si>
  <si>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</si>
  <si>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</si>
  <si>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</si>
  <si>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</si>
  <si>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</si>
  <si>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</si>
  <si>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</si>
  <si>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</si>
  <si>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</si>
  <si>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</si>
  <si>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</si>
  <si>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</si>
  <si>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</si>
  <si>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</si>
  <si>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</si>
  <si>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</si>
  <si>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</si>
  <si>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</si>
  <si>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</si>
  <si>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</si>
  <si>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</si>
  <si>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</si>
  <si>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</si>
  <si>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</si>
  <si>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</si>
  <si>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</si>
  <si>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</si>
  <si>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</si>
  <si>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</si>
  <si>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</si>
  <si>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</si>
  <si>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</si>
  <si>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</si>
  <si>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</si>
  <si>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</si>
  <si>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</si>
  <si>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</si>
  <si>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</si>
  <si>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</si>
  <si>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</si>
  <si>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</si>
  <si>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</si>
  <si>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</si>
  <si>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</si>
  <si>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</si>
  <si>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</si>
  <si>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</si>
  <si>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</si>
  <si>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</si>
  <si>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</si>
  <si>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</si>
  <si>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</si>
  <si>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</si>
  <si>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</si>
  <si>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</si>
  <si>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</si>
  <si>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</si>
  <si>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</si>
  <si>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</si>
  <si>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</si>
  <si>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</si>
  <si>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</si>
  <si>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</si>
  <si>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</si>
  <si>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</si>
  <si>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</si>
  <si>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</si>
  <si>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</si>
  <si>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</si>
  <si>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</si>
  <si>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</si>
  <si>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</si>
  <si>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</si>
  <si>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</si>
  <si>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</si>
  <si>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</si>
  <si>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</si>
  <si>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</si>
  <si>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</si>
  <si>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</si>
  <si>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</si>
  <si>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</si>
  <si>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</si>
  <si>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</si>
  <si>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</si>
  <si>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</si>
  <si>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</si>
  <si>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</si>
  <si>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</si>
  <si>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</si>
  <si>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</si>
  <si>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</si>
  <si>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</si>
  <si>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</si>
  <si>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</si>
  <si>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</si>
  <si>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</si>
  <si>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</si>
  <si>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</si>
  <si>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</si>
  <si>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</si>
  <si>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</si>
  <si>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</si>
  <si>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</si>
  <si>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</si>
  <si>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</si>
  <si>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</si>
  <si>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</si>
  <si>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</si>
  <si>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</si>
  <si>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</si>
  <si>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</si>
  <si>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</si>
  <si>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</si>
  <si>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</si>
  <si>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</si>
  <si>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</si>
  <si>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</si>
  <si>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</si>
  <si>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</si>
  <si>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</si>
  <si>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</si>
  <si>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</si>
  <si>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</si>
  <si>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</si>
  <si>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</si>
  <si>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</si>
  <si>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</si>
  <si>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</si>
  <si>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</si>
  <si>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</si>
  <si>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</si>
  <si>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</si>
  <si>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</si>
  <si>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</si>
  <si>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</si>
  <si>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</si>
  <si>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</si>
  <si>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</si>
  <si>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</si>
  <si>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</si>
  <si>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</si>
  <si>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</si>
  <si>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</si>
  <si>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</si>
  <si>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</si>
  <si>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</si>
  <si>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</si>
  <si>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</si>
  <si>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</si>
  <si>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</si>
  <si>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</si>
  <si>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</si>
  <si>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</si>
  <si>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</si>
  <si>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</si>
  <si>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</si>
  <si>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</si>
  <si>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</si>
  <si>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</si>
  <si>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</si>
  <si>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</si>
  <si>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</si>
  <si>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</si>
  <si>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</si>
  <si>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</si>
  <si>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</si>
  <si>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</si>
  <si>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</si>
  <si>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</si>
  <si>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</si>
  <si>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</si>
  <si>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</si>
  <si>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</si>
  <si>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</si>
  <si>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</si>
  <si>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</si>
  <si>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</si>
  <si>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</si>
  <si>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</si>
  <si>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</si>
  <si>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</si>
  <si>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</si>
  <si>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</si>
  <si>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</si>
  <si>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</si>
  <si>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</si>
  <si>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</si>
  <si>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</si>
  <si>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</si>
  <si>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</si>
  <si>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</si>
  <si>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</si>
  <si>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</si>
  <si>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</si>
  <si>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</si>
  <si>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</si>
  <si>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</si>
  <si>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</si>
  <si>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</si>
  <si>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</si>
  <si>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</si>
  <si>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</si>
  <si>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</si>
  <si>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</si>
  <si>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</si>
  <si>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</si>
  <si>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</si>
  <si>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</si>
  <si>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</si>
  <si>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</si>
  <si>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</si>
  <si>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</si>
  <si>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</si>
  <si>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</si>
  <si>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</si>
  <si>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</si>
  <si>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</si>
  <si>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</si>
  <si>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</si>
  <si>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</si>
  <si>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</si>
  <si>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</si>
  <si>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</si>
  <si>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</si>
  <si>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</si>
  <si>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</si>
  <si>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</si>
  <si>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</si>
  <si>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</si>
  <si>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</si>
  <si>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</si>
  <si>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</si>
  <si>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</si>
  <si>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</si>
  <si>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</si>
  <si>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</si>
  <si>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</si>
  <si>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</si>
  <si>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</si>
  <si>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</si>
  <si>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</si>
  <si>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</si>
  <si>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</si>
  <si>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</si>
  <si>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</si>
  <si>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</si>
  <si>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</si>
  <si>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</si>
  <si>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</si>
  <si>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</si>
  <si>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</si>
  <si>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</si>
  <si>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</si>
  <si>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</si>
  <si>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</si>
  <si>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</si>
  <si>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</si>
  <si>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</si>
  <si>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</si>
  <si>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</si>
  <si>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</si>
  <si>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</si>
  <si>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</si>
  <si>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</si>
  <si>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</si>
  <si>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</si>
  <si>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</si>
  <si>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</si>
  <si>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</si>
  <si>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</si>
  <si>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</si>
  <si>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</si>
  <si>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</si>
  <si>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</si>
  <si>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</si>
  <si>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</si>
  <si>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</si>
  <si>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</si>
  <si>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</si>
  <si>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</si>
  <si>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</si>
  <si>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</si>
  <si>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</si>
  <si>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</si>
  <si>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</si>
  <si>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</si>
  <si>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</si>
  <si>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</si>
  <si>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</si>
  <si>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</si>
  <si>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</si>
  <si>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</si>
  <si>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</si>
  <si>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</si>
  <si>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</si>
  <si>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</si>
  <si>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</si>
  <si>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</si>
  <si>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</si>
  <si>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</si>
  <si>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</si>
  <si>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</si>
  <si>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</si>
  <si>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</si>
  <si>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</si>
  <si>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</si>
  <si>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</si>
  <si>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</si>
  <si>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</si>
  <si>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</si>
  <si>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</si>
  <si>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</si>
  <si>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</si>
  <si>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</si>
  <si>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</si>
  <si>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</si>
  <si>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</si>
  <si>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</si>
  <si>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</si>
  <si>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</si>
  <si>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</si>
  <si>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</si>
  <si>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</si>
  <si>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</si>
  <si>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</si>
  <si>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</si>
  <si>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</si>
  <si>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</si>
  <si>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</si>
  <si>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</si>
  <si>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</si>
  <si>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</si>
  <si>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</si>
  <si>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</si>
  <si>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</si>
  <si>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</si>
  <si>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</si>
  <si>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</si>
  <si>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</si>
  <si>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</si>
  <si>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</si>
  <si>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</si>
  <si>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</si>
  <si>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</si>
  <si>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</si>
  <si>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</si>
  <si>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</si>
  <si>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</si>
  <si>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</si>
  <si>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</si>
  <si>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</si>
  <si>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</si>
  <si>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</si>
  <si>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</si>
  <si>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</si>
  <si>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</si>
  <si>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</si>
  <si>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</si>
  <si>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</si>
  <si>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</si>
  <si>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</si>
  <si>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</si>
  <si>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</si>
  <si>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</si>
  <si>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</si>
  <si>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</si>
  <si>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</si>
  <si>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</si>
  <si>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</si>
  <si>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</si>
  <si>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</si>
  <si>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</si>
  <si>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</si>
  <si>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</si>
  <si>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</si>
  <si>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</si>
  <si>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</si>
  <si>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</si>
  <si>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</si>
  <si>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</si>
  <si>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</si>
  <si>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</si>
  <si>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</si>
  <si>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</si>
  <si>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</si>
  <si>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</si>
  <si>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</si>
  <si>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</si>
  <si>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</si>
  <si>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</si>
  <si>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</si>
  <si>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</si>
  <si>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</si>
  <si>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</si>
  <si>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</si>
  <si>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</si>
  <si>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</si>
  <si>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</si>
  <si>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</si>
  <si>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</si>
  <si>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</si>
  <si>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</si>
  <si>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</si>
  <si>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</si>
  <si>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</si>
  <si>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</si>
  <si>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</si>
  <si>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</si>
  <si>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</si>
  <si>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</si>
  <si>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</si>
  <si>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</si>
  <si>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</si>
  <si>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</si>
  <si>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</si>
  <si>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</si>
  <si>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</si>
  <si>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</si>
  <si>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</si>
  <si>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</si>
  <si>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</si>
  <si>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</si>
  <si>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</si>
  <si>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</si>
  <si>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</si>
  <si>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</si>
  <si>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</si>
  <si>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</si>
  <si>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</si>
  <si>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</si>
  <si>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</si>
  <si>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</si>
  <si>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</si>
  <si>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</si>
  <si>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</si>
  <si>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</si>
  <si>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</si>
  <si>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</si>
  <si>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</si>
  <si>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</si>
  <si>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</si>
  <si>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</si>
  <si>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</si>
  <si>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</si>
  <si>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</si>
  <si>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</si>
  <si>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</si>
  <si>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</si>
  <si>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</si>
  <si>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</si>
  <si>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</si>
  <si>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</si>
  <si>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</si>
  <si>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</si>
  <si>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</si>
  <si>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</si>
  <si>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</si>
  <si>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</si>
  <si>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</si>
  <si>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</si>
  <si>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</si>
  <si>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</si>
  <si>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</si>
  <si>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</si>
  <si>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</si>
  <si>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</si>
  <si>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</si>
  <si>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</si>
  <si>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</si>
  <si>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</si>
  <si>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</si>
  <si>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</si>
  <si>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</si>
  <si>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</si>
  <si>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</si>
  <si>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</si>
  <si>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</si>
  <si>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</si>
  <si>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</si>
  <si>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</si>
  <si>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</si>
  <si>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</si>
  <si>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</si>
  <si>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</si>
  <si>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</si>
  <si>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</si>
  <si>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</si>
  <si>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</si>
  <si>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</si>
  <si>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</si>
  <si>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</si>
  <si>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</si>
  <si>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</si>
  <si>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</si>
  <si>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</si>
  <si>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</si>
  <si>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</si>
  <si>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</si>
  <si>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</si>
  <si>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</si>
  <si>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</si>
  <si>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</si>
  <si>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</si>
  <si>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</si>
  <si>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</si>
  <si>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</si>
  <si>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</si>
  <si>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</si>
  <si>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</si>
  <si>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</si>
  <si>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</si>
  <si>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</si>
  <si>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</si>
  <si>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</si>
  <si>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</si>
  <si>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</si>
  <si>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</si>
  <si>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</si>
  <si>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</si>
  <si>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</si>
  <si>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</si>
  <si>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</si>
  <si>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</si>
  <si>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</si>
  <si>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</si>
  <si>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</si>
  <si>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</si>
  <si>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</si>
  <si>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</si>
  <si>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</si>
  <si>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</si>
  <si>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</si>
  <si>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</si>
  <si>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</si>
  <si>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</si>
  <si>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</si>
  <si>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</si>
  <si>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</si>
  <si>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</si>
  <si>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</si>
  <si>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</si>
  <si>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</si>
  <si>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</si>
  <si>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</si>
  <si>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</si>
  <si>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</si>
  <si>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</si>
  <si>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</si>
  <si>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</si>
  <si>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</si>
  <si>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</si>
  <si>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</si>
  <si>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</si>
  <si>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</si>
  <si>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</si>
  <si>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</si>
  <si>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</si>
  <si>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</si>
  <si>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</si>
  <si>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</si>
  <si>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</si>
  <si>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</si>
  <si>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</si>
  <si>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</si>
  <si>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</si>
  <si>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</si>
  <si>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</si>
  <si>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</si>
  <si>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</si>
  <si>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</si>
  <si>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</si>
  <si>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</si>
  <si>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</si>
  <si>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</si>
  <si>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</si>
  <si>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</si>
  <si>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</si>
  <si>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</si>
  <si>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</si>
  <si>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</si>
  <si>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</si>
  <si>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</si>
  <si>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</si>
  <si>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</si>
  <si>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</si>
  <si>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</si>
  <si>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</si>
  <si>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</si>
  <si>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</si>
  <si>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</si>
  <si>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</si>
  <si>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</si>
  <si>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</si>
  <si>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</si>
  <si>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</si>
  <si>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</si>
  <si>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</si>
  <si>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</si>
  <si>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</si>
  <si>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</si>
  <si>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</si>
  <si>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</si>
  <si>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</si>
  <si>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</si>
  <si>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</si>
  <si>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</si>
  <si>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</si>
  <si>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</si>
  <si>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</si>
  <si>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</si>
  <si>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</si>
  <si>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</si>
  <si>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</si>
  <si>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</si>
  <si>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</si>
  <si>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</si>
  <si>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</si>
  <si>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</si>
  <si>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</si>
  <si>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</si>
  <si>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</si>
  <si>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</si>
  <si>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</si>
  <si>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</si>
  <si>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</si>
  <si>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</si>
  <si>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</si>
  <si>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</si>
  <si>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</si>
  <si>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</si>
  <si>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</si>
  <si>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</si>
  <si>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</si>
  <si>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</si>
  <si>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</si>
  <si>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</si>
  <si>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</si>
  <si>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</si>
  <si>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</si>
  <si>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</si>
  <si>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</si>
  <si>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</si>
  <si>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</si>
  <si>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</si>
  <si>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</si>
  <si>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</si>
  <si>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</si>
  <si>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</si>
  <si>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</si>
  <si>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</si>
  <si>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</si>
  <si>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</si>
  <si>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</si>
  <si>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</si>
  <si>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</si>
  <si>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</si>
  <si>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</si>
  <si>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</si>
  <si>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</si>
  <si>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</si>
  <si>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</si>
  <si>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</si>
  <si>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</si>
  <si>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</si>
  <si>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</si>
  <si>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</si>
  <si>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</si>
  <si>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</si>
  <si>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</si>
  <si>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</si>
  <si>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</si>
  <si>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</si>
  <si>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</si>
  <si>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</si>
  <si>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</si>
  <si>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</si>
  <si>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</si>
  <si>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</si>
  <si>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</si>
  <si>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</si>
  <si>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</si>
  <si>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</si>
  <si>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</si>
  <si>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</si>
  <si>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</si>
  <si>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</si>
  <si>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</si>
  <si>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</si>
  <si>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</si>
  <si>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</si>
  <si>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</si>
  <si>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</si>
  <si>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</si>
  <si>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</si>
  <si>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</si>
  <si>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</si>
  <si>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</si>
  <si>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</si>
  <si>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</si>
  <si>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</si>
  <si>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</si>
  <si>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</si>
  <si>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</si>
  <si>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</si>
  <si>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</si>
  <si>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</si>
  <si>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</si>
  <si>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</si>
  <si>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</si>
  <si>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</si>
  <si>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</si>
  <si>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</si>
  <si>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</si>
  <si>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</si>
  <si>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</si>
  <si>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</si>
  <si>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</si>
  <si>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</si>
  <si>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</si>
  <si>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</si>
  <si>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</si>
  <si>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</si>
  <si>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</si>
  <si>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</si>
  <si>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</si>
  <si>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</si>
  <si>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</si>
  <si>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</si>
  <si>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</si>
  <si>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</si>
  <si>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</si>
  <si>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</si>
  <si>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</si>
  <si>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</si>
  <si>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</si>
  <si>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</si>
  <si>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</si>
  <si>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</si>
  <si>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</si>
  <si>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</si>
  <si>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</si>
  <si>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</si>
  <si>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</si>
  <si>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</si>
  <si>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</si>
  <si>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</si>
  <si>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</si>
  <si>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</si>
  <si>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</si>
  <si>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</si>
  <si>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</si>
  <si>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</si>
  <si>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</si>
  <si>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</si>
  <si>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</si>
  <si>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</si>
  <si>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</si>
  <si>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</si>
  <si>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</si>
  <si>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</si>
  <si>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</si>
  <si>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</si>
  <si>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</si>
  <si>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</si>
  <si>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</si>
  <si>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</si>
  <si>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</si>
  <si>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</si>
  <si>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</si>
  <si>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</si>
  <si>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</si>
  <si>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</si>
  <si>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</si>
  <si>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</si>
  <si>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</si>
  <si>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</si>
  <si>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</si>
  <si>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</si>
  <si>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</si>
  <si>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</si>
  <si>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</si>
  <si>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</si>
  <si>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</si>
  <si>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</si>
  <si>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</si>
  <si>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</si>
  <si>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</si>
  <si>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</si>
  <si>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</si>
  <si>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</si>
  <si>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</si>
  <si>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</si>
  <si>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</si>
  <si>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</si>
  <si>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</si>
  <si>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</si>
  <si>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</si>
  <si>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</si>
  <si>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</si>
  <si>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</si>
  <si>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</si>
  <si>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</si>
  <si>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</si>
  <si>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</si>
  <si>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</si>
  <si>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</si>
  <si>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</si>
  <si>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</si>
  <si>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</si>
  <si>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</si>
  <si>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</si>
  <si>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</si>
  <si>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</si>
  <si>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</si>
  <si>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</si>
  <si>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</si>
  <si>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</si>
  <si>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</si>
  <si>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</si>
  <si>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</si>
  <si>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</si>
  <si>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</si>
  <si>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</si>
  <si>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</si>
  <si>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</si>
  <si>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</si>
  <si>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</si>
  <si>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</si>
  <si>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</si>
  <si>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</si>
  <si>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</si>
  <si>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</si>
  <si>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</si>
  <si>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</si>
  <si>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</si>
  <si>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</si>
  <si>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</si>
  <si>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</si>
  <si>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</si>
  <si>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</si>
  <si>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</si>
  <si>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</si>
  <si>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</si>
  <si>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</si>
  <si>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</si>
  <si>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</si>
  <si>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</si>
  <si>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</si>
  <si>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</si>
  <si>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</si>
  <si>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</si>
  <si>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</si>
  <si>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</si>
  <si>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</si>
  <si>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</si>
  <si>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</si>
  <si>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</si>
  <si>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</si>
  <si>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</si>
  <si>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</si>
  <si>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</si>
  <si>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</si>
  <si>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</si>
  <si>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</si>
  <si>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</si>
  <si>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</si>
  <si>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</si>
  <si>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</si>
  <si>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</si>
  <si>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</si>
  <si>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</si>
  <si>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</si>
  <si>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</si>
  <si>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</si>
  <si>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</si>
  <si>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</si>
  <si>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</si>
  <si>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</si>
  <si>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</si>
  <si>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</si>
  <si>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</si>
  <si>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</si>
  <si>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</si>
  <si>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</si>
  <si>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</si>
  <si>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</si>
  <si>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</si>
  <si>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</si>
  <si>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</si>
  <si>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</si>
  <si>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</si>
  <si>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</si>
  <si>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</si>
  <si>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</si>
  <si>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</si>
  <si>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</si>
  <si>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</si>
  <si>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</si>
  <si>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</si>
  <si>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</si>
  <si>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</si>
  <si>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</si>
  <si>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</si>
  <si>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</si>
  <si>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</si>
  <si>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</si>
  <si>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</si>
  <si>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</si>
  <si>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</si>
  <si>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</si>
  <si>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</si>
  <si>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</si>
  <si>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</si>
  <si>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</si>
  <si>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</si>
  <si>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</si>
  <si>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</si>
  <si>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</si>
  <si>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</si>
  <si>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</si>
  <si>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</si>
  <si>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</si>
  <si>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</si>
  <si>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</si>
  <si>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</si>
  <si>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</si>
  <si>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</si>
  <si>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</si>
  <si>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</si>
  <si>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</si>
  <si>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</si>
  <si>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</si>
  <si>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</si>
  <si>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</si>
  <si>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</si>
  <si>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</si>
  <si>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</si>
  <si>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</si>
  <si>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</si>
  <si>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</si>
  <si>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</si>
  <si>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</si>
  <si>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</si>
  <si>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</si>
  <si>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</si>
  <si>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</si>
  <si>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</si>
  <si>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</si>
  <si>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</si>
  <si>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</si>
  <si>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</si>
  <si>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</si>
  <si>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</si>
  <si>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</si>
  <si>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</si>
  <si>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</si>
  <si>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</si>
  <si>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</si>
  <si>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</si>
  <si>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</si>
  <si>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</si>
  <si>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</si>
  <si>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</si>
  <si>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</si>
  <si>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</si>
  <si>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</si>
  <si>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</si>
  <si>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</si>
  <si>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</si>
  <si>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</si>
  <si>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</si>
  <si>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</si>
  <si>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</si>
  <si>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</si>
  <si>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</si>
  <si>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</si>
  <si>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</si>
  <si>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</si>
  <si>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</si>
  <si>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</si>
  <si>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</si>
  <si>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</si>
  <si>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</si>
  <si>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</si>
  <si>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</si>
  <si>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</si>
  <si>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</si>
  <si>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</si>
  <si>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</si>
  <si>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</si>
  <si>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</si>
  <si>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</si>
  <si>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</si>
  <si>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</si>
  <si>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</si>
  <si>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</si>
  <si>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</si>
  <si>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</si>
  <si>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</si>
  <si>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</si>
  <si>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</si>
  <si>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</si>
  <si>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</si>
  <si>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</si>
  <si>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</si>
  <si>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</si>
  <si>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</si>
  <si>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</si>
  <si>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</si>
  <si>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</si>
  <si>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</si>
  <si>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</si>
  <si>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</si>
  <si>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</si>
  <si>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</si>
  <si>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</si>
  <si>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</si>
  <si>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</si>
  <si>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</si>
  <si>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</si>
  <si>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</si>
  <si>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</si>
  <si>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</si>
  <si>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</si>
  <si>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</si>
  <si>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</si>
  <si>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</si>
  <si>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</si>
  <si>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</si>
  <si>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</si>
  <si>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</si>
  <si>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</si>
  <si>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</si>
  <si>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</si>
  <si>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</si>
  <si>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</si>
  <si>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</si>
  <si>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</si>
  <si>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</si>
  <si>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</si>
  <si>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</si>
  <si>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</si>
  <si>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</si>
  <si>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</si>
  <si>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</si>
  <si>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</si>
  <si>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</si>
  <si>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</si>
  <si>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</si>
  <si>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</si>
  <si>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</si>
  <si>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</si>
  <si>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</si>
  <si>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</si>
  <si>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</si>
  <si>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</si>
  <si>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</si>
  <si>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</si>
  <si>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</si>
  <si>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</si>
  <si>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</si>
  <si>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</si>
  <si>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</si>
  <si>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</si>
  <si>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</si>
  <si>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</si>
  <si>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</si>
  <si>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</si>
  <si>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</si>
  <si>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</si>
  <si>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</si>
  <si>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</si>
  <si>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</si>
  <si>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</si>
  <si>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</si>
  <si>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</si>
  <si>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</si>
  <si>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</si>
  <si>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</si>
  <si>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</si>
  <si>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</si>
  <si>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</si>
  <si>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</si>
  <si>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</si>
  <si>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</si>
  <si>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</si>
  <si>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</si>
  <si>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</si>
  <si>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</si>
  <si>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</si>
  <si>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</si>
  <si>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</si>
  <si>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</si>
  <si>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</si>
  <si>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</si>
  <si>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</si>
  <si>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</si>
  <si>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</si>
  <si>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</si>
  <si>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</si>
  <si>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</si>
  <si>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</si>
  <si>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</si>
  <si>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</si>
  <si>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</si>
  <si>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</si>
  <si>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</si>
  <si>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</si>
  <si>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</si>
  <si>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</si>
  <si>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</si>
  <si>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</si>
  <si>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</si>
  <si>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</si>
  <si>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</si>
  <si>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</si>
  <si>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</si>
  <si>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</si>
  <si>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</si>
  <si>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</si>
  <si>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</si>
  <si>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</si>
  <si>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</si>
  <si>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</si>
  <si>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</si>
  <si>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</si>
  <si>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</si>
  <si>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</si>
  <si>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</si>
  <si>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</si>
  <si>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</si>
  <si>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</si>
  <si>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</si>
  <si>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</si>
  <si>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</si>
  <si>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</si>
  <si>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</si>
  <si>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</si>
  <si>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</si>
  <si>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</si>
  <si>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</si>
  <si>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</si>
  <si>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</si>
  <si>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</si>
  <si>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</si>
  <si>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</si>
  <si>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</si>
  <si>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</si>
  <si>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</si>
  <si>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</si>
  <si>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</si>
  <si>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</si>
  <si>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</si>
  <si>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</si>
  <si>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</si>
  <si>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</si>
  <si>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</si>
  <si>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</si>
  <si>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</si>
  <si>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</si>
  <si>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</si>
  <si>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</si>
  <si>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</si>
  <si>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</si>
  <si>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</si>
  <si>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</si>
  <si>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</si>
  <si>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</si>
  <si>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</si>
  <si>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</si>
  <si>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</si>
  <si>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</si>
  <si>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</si>
  <si>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</si>
  <si>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</si>
  <si>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</si>
  <si>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</si>
  <si>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</si>
  <si>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</si>
  <si>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</si>
  <si>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</si>
  <si>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</si>
  <si>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</si>
  <si>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</si>
  <si>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</si>
  <si>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</si>
  <si>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</si>
  <si>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</si>
  <si>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</si>
  <si>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</si>
  <si>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</si>
  <si>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</si>
  <si>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</si>
  <si>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</si>
  <si>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</si>
  <si>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</si>
  <si>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</si>
  <si>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</si>
  <si>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</si>
  <si>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</si>
  <si>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</si>
  <si>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</si>
  <si>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</si>
  <si>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</si>
  <si>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</si>
  <si>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</si>
  <si>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</si>
  <si>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</si>
  <si>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</si>
  <si>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</si>
  <si>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</si>
  <si>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</si>
  <si>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</si>
  <si>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</si>
  <si>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</si>
  <si>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</si>
  <si>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</si>
  <si>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</si>
  <si>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</si>
  <si>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</si>
  <si>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</si>
  <si>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</si>
  <si>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</si>
  <si>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</si>
  <si>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</si>
  <si>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</si>
  <si>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</si>
  <si>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</si>
  <si>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</si>
  <si>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</si>
  <si>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</si>
  <si>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</si>
  <si>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</si>
  <si>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</si>
  <si>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</si>
  <si>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</si>
  <si>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</si>
  <si>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</si>
  <si>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</si>
  <si>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</si>
  <si>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</si>
  <si>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</si>
  <si>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</si>
  <si>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</si>
  <si>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</si>
  <si>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</si>
  <si>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</si>
  <si>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</si>
  <si>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</si>
  <si>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</si>
  <si>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</si>
  <si>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</si>
  <si>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</si>
  <si>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</si>
  <si>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</si>
  <si>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</si>
  <si>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</si>
  <si>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</si>
  <si>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</si>
  <si>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</si>
  <si>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</si>
  <si>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</si>
  <si>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</si>
  <si>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</si>
  <si>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</si>
  <si>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</si>
  <si>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</si>
  <si>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</si>
  <si>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</si>
  <si>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</si>
  <si>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</si>
  <si>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</si>
  <si>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</si>
  <si>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</si>
  <si>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</si>
  <si>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</si>
  <si>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</si>
  <si>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</si>
  <si>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</si>
  <si>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</si>
  <si>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</si>
  <si>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</si>
  <si>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</si>
  <si>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</si>
  <si>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</si>
  <si>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</si>
  <si>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</si>
  <si>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</si>
  <si>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</si>
  <si>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</si>
  <si>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</si>
  <si>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</si>
  <si>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</si>
  <si>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</si>
  <si>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</si>
  <si>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</si>
  <si>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</si>
  <si>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</si>
  <si>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</si>
  <si>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</si>
  <si>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</si>
  <si>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</si>
  <si>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</si>
  <si>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</si>
  <si>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</si>
  <si>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</si>
  <si>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</si>
  <si>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</si>
  <si>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</si>
  <si>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</si>
  <si>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</si>
  <si>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</si>
  <si>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</si>
  <si>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</si>
  <si>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</si>
  <si>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</si>
  <si>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</si>
  <si>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</si>
  <si>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</si>
  <si>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</si>
  <si>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</si>
  <si>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</si>
  <si>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</si>
  <si>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</si>
  <si>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</si>
  <si>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</si>
  <si>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</si>
  <si>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</si>
  <si>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</si>
  <si>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</si>
  <si>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</si>
  <si>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</si>
  <si>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</si>
  <si>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</si>
  <si>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</si>
  <si>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</si>
  <si>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</si>
  <si>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</si>
  <si>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</si>
  <si>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</si>
  <si>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</si>
  <si>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</si>
  <si>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</si>
  <si>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</si>
  <si>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</si>
  <si>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</si>
  <si>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</si>
  <si>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</si>
  <si>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</si>
  <si>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</si>
  <si>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</si>
  <si>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</si>
  <si>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</si>
  <si>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</si>
  <si>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</si>
  <si>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</si>
  <si>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</si>
  <si>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</si>
  <si>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</si>
  <si>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</si>
  <si>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</si>
  <si>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</si>
  <si>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</si>
  <si>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</si>
  <si>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</si>
  <si>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</si>
  <si>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</si>
  <si>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</si>
  <si>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</si>
  <si>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</si>
  <si>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</si>
  <si>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</si>
  <si>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</si>
  <si>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</si>
  <si>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</si>
  <si>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</si>
  <si>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</si>
  <si>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</si>
  <si>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</si>
  <si>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</si>
  <si>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</si>
  <si>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</si>
  <si>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</si>
  <si>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</si>
  <si>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</si>
  <si>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</si>
  <si>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</si>
  <si>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</si>
  <si>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</si>
  <si>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</si>
  <si>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</si>
  <si>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</si>
  <si>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</si>
  <si>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</si>
  <si>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</si>
  <si>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</si>
  <si>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</si>
  <si>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</si>
  <si>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</si>
  <si>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</si>
  <si>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</si>
  <si>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</si>
  <si>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</si>
  <si>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</si>
  <si>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</si>
  <si>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</si>
  <si>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</si>
  <si>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</si>
  <si>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</si>
  <si>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</si>
  <si>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</si>
  <si>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</si>
  <si>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</si>
  <si>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</si>
  <si>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</si>
  <si>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</si>
  <si>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</si>
  <si>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</si>
  <si>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</si>
  <si>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</si>
  <si>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</si>
  <si>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</si>
  <si>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</si>
  <si>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</si>
  <si>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</si>
  <si>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</si>
  <si>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</si>
  <si>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</si>
  <si>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</si>
  <si>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</si>
  <si>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</si>
  <si>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</si>
  <si>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</si>
  <si>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</si>
  <si>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</si>
  <si>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</si>
  <si>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</si>
  <si>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</si>
  <si>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</si>
  <si>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</si>
  <si>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</si>
  <si>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</si>
  <si>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</si>
  <si>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</si>
  <si>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</si>
  <si>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</si>
  <si>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</si>
  <si>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</si>
  <si>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</si>
  <si>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</si>
  <si>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</si>
  <si>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</si>
  <si>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</si>
  <si>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</si>
  <si>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</si>
  <si>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</si>
  <si>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</si>
  <si>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</si>
  <si>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</si>
  <si>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</si>
  <si>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</si>
  <si>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</si>
  <si>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</si>
  <si>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</si>
  <si>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</si>
  <si>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</si>
  <si>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</si>
  <si>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</si>
  <si>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</si>
  <si>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</si>
  <si>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</si>
  <si>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</si>
  <si>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</si>
  <si>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</si>
  <si>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</si>
  <si>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</si>
  <si>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</si>
  <si>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</si>
  <si>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</si>
  <si>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</si>
  <si>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</si>
  <si>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</si>
  <si>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</si>
  <si>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</si>
  <si>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</si>
  <si>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</si>
  <si>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</si>
  <si>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</si>
  <si>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</si>
  <si>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</si>
  <si>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</si>
  <si>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</si>
  <si>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</si>
  <si>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</si>
  <si>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</si>
  <si>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</si>
  <si>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</si>
  <si>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</si>
  <si>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</si>
  <si>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</si>
  <si>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</si>
  <si>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</si>
  <si>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</si>
  <si>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</si>
  <si>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</si>
  <si>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</si>
  <si>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</si>
  <si>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</si>
  <si>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</si>
  <si>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</si>
  <si>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</si>
  <si>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</si>
  <si>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</si>
  <si>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</si>
  <si>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</si>
  <si>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</si>
  <si>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</si>
  <si>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</si>
  <si>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</si>
  <si>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</si>
  <si>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</si>
  <si>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</si>
  <si>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</si>
  <si>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</si>
  <si>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</si>
  <si>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</si>
  <si>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</si>
  <si>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</si>
  <si>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</si>
  <si>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</si>
  <si>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</si>
  <si>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</si>
  <si>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</si>
  <si>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</si>
  <si>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</si>
  <si>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</si>
  <si>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</si>
  <si>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</si>
  <si>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</si>
  <si>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</si>
  <si>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</si>
  <si>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</si>
  <si>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</si>
  <si>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</si>
  <si>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</si>
  <si>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</si>
  <si>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</si>
  <si>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</si>
  <si>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</si>
  <si>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</si>
  <si>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</si>
  <si>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</si>
  <si>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</si>
  <si>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</si>
  <si>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</si>
  <si>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</si>
  <si>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</si>
  <si>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</si>
  <si>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</si>
  <si>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</si>
  <si>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</si>
  <si>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</si>
  <si>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</si>
  <si>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</si>
  <si>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</si>
  <si>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</si>
  <si>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</si>
  <si>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</si>
  <si>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</si>
  <si>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</si>
  <si>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</si>
  <si>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</si>
  <si>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</si>
  <si>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</si>
  <si>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</si>
  <si>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</si>
  <si>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</si>
  <si>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</si>
  <si>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</si>
  <si>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</si>
  <si>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</si>
  <si>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</si>
  <si>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</si>
  <si>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</si>
  <si>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</si>
  <si>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</si>
  <si>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</si>
  <si>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</si>
  <si>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</si>
  <si>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</si>
  <si>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</si>
  <si>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</si>
  <si>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</si>
  <si>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</si>
  <si>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</si>
  <si>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</si>
  <si>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</si>
  <si>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</si>
  <si>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</si>
  <si>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</si>
  <si>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</si>
  <si>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</si>
  <si>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</si>
  <si>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</si>
  <si>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</si>
  <si>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</si>
  <si>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</si>
  <si>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</si>
  <si>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</si>
  <si>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</si>
  <si>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</si>
  <si>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</si>
  <si>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</si>
  <si>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</si>
  <si>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</si>
  <si>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</si>
  <si>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</si>
  <si>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</si>
  <si>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</si>
  <si>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</si>
  <si>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</si>
  <si>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</si>
  <si>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</si>
  <si>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</si>
  <si>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</si>
  <si>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</si>
  <si>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</si>
  <si>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</si>
  <si>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</si>
  <si>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</si>
  <si>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</si>
  <si>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</si>
  <si>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</si>
  <si>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</si>
  <si>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</si>
  <si>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</si>
  <si>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</si>
  <si>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</si>
  <si>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</si>
  <si>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</si>
  <si>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</si>
  <si>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</si>
  <si>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</si>
  <si>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</si>
  <si>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</si>
  <si>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</si>
  <si>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</si>
  <si>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</si>
  <si>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</si>
  <si>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</si>
  <si>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</si>
  <si>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</si>
  <si>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</si>
  <si>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</si>
  <si>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</si>
  <si>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</si>
  <si>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</si>
  <si>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</si>
  <si>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</si>
  <si>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</si>
  <si>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</si>
  <si>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</si>
  <si>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</si>
  <si>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</si>
  <si>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</si>
  <si>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</si>
  <si>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</si>
  <si>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</si>
  <si>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</si>
  <si>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</si>
  <si>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</si>
  <si>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</si>
  <si>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</si>
  <si>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</si>
  <si>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</si>
  <si>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</si>
  <si>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</si>
  <si>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</si>
  <si>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</si>
  <si>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</si>
  <si>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</si>
  <si>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</si>
  <si>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</si>
  <si>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</si>
  <si>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</si>
  <si>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</si>
  <si>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</si>
  <si>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</si>
  <si>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</si>
  <si>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</si>
  <si>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</si>
  <si>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</si>
  <si>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</si>
  <si>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</si>
  <si>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</si>
  <si>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</si>
  <si>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</si>
  <si>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</si>
  <si>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</si>
  <si>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</si>
  <si>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</si>
  <si>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</si>
  <si>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</si>
  <si>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</si>
  <si>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</si>
  <si>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</si>
  <si>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</si>
  <si>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</si>
  <si>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</si>
  <si>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</si>
  <si>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</si>
  <si>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</si>
  <si>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</si>
  <si>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</si>
  <si>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</si>
  <si>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</si>
  <si>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</si>
  <si>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</si>
  <si>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</si>
  <si>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</si>
  <si>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</si>
  <si>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</si>
  <si>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</si>
  <si>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</si>
  <si>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</si>
  <si>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</si>
  <si>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</si>
  <si>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</si>
  <si>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</si>
  <si>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</si>
  <si>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</si>
  <si>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</si>
  <si>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</si>
  <si>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</si>
  <si>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</si>
  <si>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</si>
  <si>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</si>
  <si>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</si>
  <si>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</si>
  <si>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</si>
  <si>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</si>
  <si>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</si>
  <si>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</si>
  <si>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</si>
  <si>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</si>
  <si>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</si>
  <si>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</si>
  <si>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</si>
  <si>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</si>
  <si>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</si>
  <si>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</si>
  <si>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</si>
  <si>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</si>
  <si>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</si>
  <si>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</si>
  <si>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</si>
  <si>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</si>
  <si>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</si>
  <si>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</si>
  <si>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</si>
  <si>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</si>
  <si>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</si>
  <si>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</si>
  <si>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</si>
  <si>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</si>
  <si>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</si>
  <si>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</si>
  <si>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</si>
  <si>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</si>
  <si>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</si>
  <si>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</si>
  <si>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</si>
  <si>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</si>
  <si>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</si>
  <si>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</si>
  <si>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</si>
  <si>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</si>
  <si>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</si>
  <si>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</si>
  <si>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</si>
  <si>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</si>
  <si>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</si>
  <si>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</si>
  <si>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</si>
  <si>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</si>
  <si>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</si>
  <si>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</si>
  <si>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</si>
  <si>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</si>
  <si>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</si>
  <si>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</si>
  <si>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</si>
  <si>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</si>
  <si>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</si>
  <si>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</si>
  <si>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</si>
  <si>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</si>
  <si>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</si>
  <si>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</si>
  <si>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</si>
  <si>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</si>
  <si>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</si>
  <si>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</si>
  <si>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</si>
  <si>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</si>
  <si>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</si>
  <si>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</si>
  <si>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</si>
  <si>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</si>
  <si>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</si>
  <si>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</si>
  <si>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</si>
  <si>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</si>
  <si>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</si>
  <si>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</si>
  <si>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</si>
  <si>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</si>
  <si>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</si>
  <si>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</si>
  <si>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</si>
  <si>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</si>
  <si>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</si>
  <si>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</si>
  <si>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</si>
  <si>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</si>
  <si>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</si>
  <si>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</si>
  <si>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</si>
  <si>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</si>
  <si>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</si>
  <si>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</si>
  <si>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</si>
  <si>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</si>
  <si>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</si>
  <si>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</si>
  <si>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</si>
  <si>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</si>
  <si>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</si>
  <si>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</si>
  <si>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</si>
  <si>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</si>
  <si>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</si>
  <si>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</si>
  <si>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</si>
  <si>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</si>
  <si>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</si>
  <si>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</si>
  <si>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</si>
  <si>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</si>
  <si>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</si>
  <si>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</si>
  <si>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</si>
  <si>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</si>
  <si>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</si>
  <si>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</si>
  <si>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</si>
  <si>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</si>
  <si>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</si>
  <si>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</si>
  <si>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</si>
  <si>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</si>
  <si>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</si>
  <si>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</si>
  <si>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</si>
  <si>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</si>
  <si>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</si>
  <si>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</si>
  <si>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</si>
  <si>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</si>
  <si>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</si>
  <si>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</si>
  <si>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</si>
  <si>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</si>
  <si>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</si>
  <si>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</si>
  <si>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</si>
  <si>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</si>
  <si>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</si>
  <si>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</si>
  <si>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</si>
  <si>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</si>
  <si>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</si>
  <si>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</si>
  <si>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</si>
  <si>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</si>
  <si>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</si>
  <si>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</si>
  <si>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</si>
  <si>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</si>
  <si>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</si>
  <si>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</si>
  <si>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</si>
  <si>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</si>
  <si>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</si>
  <si>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</si>
  <si>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</si>
  <si>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</si>
  <si>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</si>
  <si>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</si>
  <si>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</si>
  <si>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</si>
  <si>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</si>
  <si>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</si>
  <si>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</si>
  <si>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</si>
  <si>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</si>
  <si>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</si>
  <si>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</si>
  <si>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</si>
  <si>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</si>
  <si>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</si>
  <si>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</si>
  <si>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</si>
  <si>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</si>
  <si>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</si>
  <si>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</si>
  <si>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</si>
  <si>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</si>
  <si>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</si>
  <si>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</si>
  <si>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</si>
  <si>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</si>
  <si>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</si>
  <si>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</si>
  <si>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</si>
  <si>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</si>
  <si>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</si>
  <si>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</si>
  <si>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</si>
  <si>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</si>
  <si>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</si>
  <si>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</si>
  <si>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</si>
  <si>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</si>
  <si>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</si>
  <si>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</si>
  <si>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</si>
  <si>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</si>
  <si>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</si>
  <si>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</si>
  <si>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</si>
  <si>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</si>
  <si>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</si>
  <si>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</si>
  <si>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</si>
  <si>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</si>
  <si>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</si>
  <si>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</si>
  <si>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</si>
  <si>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</si>
  <si>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</si>
  <si>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</si>
  <si>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</si>
  <si>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</si>
  <si>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</si>
  <si>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</si>
  <si>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</si>
  <si>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</si>
  <si>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</si>
  <si>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</si>
  <si>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</si>
  <si>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</si>
  <si>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</si>
  <si>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</si>
  <si>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</si>
  <si>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</si>
  <si>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</si>
  <si>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</si>
  <si>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</si>
  <si>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</si>
  <si>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</si>
  <si>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</si>
  <si>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</si>
  <si>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</si>
  <si>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</si>
  <si>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</si>
  <si>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</si>
  <si>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</si>
  <si>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</si>
  <si>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</si>
  <si>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</si>
  <si>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</si>
  <si>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</si>
  <si>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</si>
  <si>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</si>
  <si>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</si>
  <si>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</si>
  <si>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</si>
  <si>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</si>
  <si>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</si>
  <si>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</si>
  <si>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</si>
  <si>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</si>
  <si>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</si>
  <si>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</si>
  <si>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</si>
  <si>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</si>
  <si>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</si>
  <si>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</si>
  <si>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</si>
  <si>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</si>
  <si>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</si>
  <si>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</si>
  <si>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</si>
  <si>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</si>
  <si>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</si>
  <si>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</si>
  <si>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</si>
  <si>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</si>
  <si>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</si>
  <si>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</si>
  <si>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</si>
  <si>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</si>
  <si>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</si>
  <si>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</si>
  <si>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</si>
  <si>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</si>
  <si>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</si>
  <si>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</si>
  <si>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</si>
  <si>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</si>
  <si>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</si>
  <si>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</si>
  <si>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</si>
  <si>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</si>
  <si>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</si>
  <si>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</si>
  <si>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</si>
  <si>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</si>
  <si>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</si>
  <si>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</si>
  <si>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</si>
  <si>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</si>
  <si>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</si>
  <si>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</si>
  <si>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</si>
  <si>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</si>
  <si>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</si>
  <si>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</si>
  <si>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</si>
  <si>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</si>
  <si>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</si>
  <si>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</si>
  <si>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</si>
  <si>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</si>
  <si>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</si>
  <si>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</si>
  <si>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</si>
  <si>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</si>
  <si>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</si>
  <si>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</si>
  <si>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</si>
  <si>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</si>
  <si>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</si>
  <si>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</si>
  <si>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</si>
  <si>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</si>
  <si>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</si>
  <si>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</si>
  <si>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</si>
  <si>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</si>
  <si>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</si>
  <si>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</si>
  <si>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</si>
  <si>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</si>
  <si>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</si>
  <si>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</si>
  <si>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</si>
  <si>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</si>
  <si>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</si>
  <si>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</si>
  <si>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</si>
  <si>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</si>
  <si>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</si>
  <si>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</si>
  <si>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</si>
  <si>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</si>
  <si>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</si>
  <si>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</si>
  <si>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</si>
  <si>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</si>
  <si>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</si>
  <si>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</si>
  <si>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</si>
  <si>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</si>
  <si>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</si>
  <si>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</si>
  <si>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</si>
  <si>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</si>
  <si>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</si>
  <si>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</si>
  <si>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</si>
  <si>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</si>
  <si>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</si>
  <si>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</si>
  <si>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</si>
  <si>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</si>
  <si>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</si>
  <si>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</si>
  <si>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</si>
  <si>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</si>
  <si>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</si>
  <si>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</si>
  <si>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</si>
  <si>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</si>
  <si>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</si>
  <si>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</si>
  <si>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</si>
  <si>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</si>
  <si>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</si>
  <si>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</si>
  <si>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</si>
  <si>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</si>
  <si>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</si>
  <si>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</si>
  <si>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</si>
  <si>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</si>
  <si>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</si>
  <si>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</si>
  <si>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</si>
  <si>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</si>
  <si>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</si>
  <si>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</si>
  <si>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</si>
  <si>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</si>
  <si>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</si>
  <si>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</si>
  <si>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</si>
  <si>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</si>
  <si>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</si>
  <si>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</si>
  <si>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</si>
  <si>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</si>
  <si>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</si>
  <si>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</si>
  <si>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</si>
  <si>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</si>
  <si>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</si>
  <si>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</si>
  <si>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</si>
  <si>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</si>
  <si>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</si>
  <si>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</si>
  <si>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</si>
  <si>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</si>
  <si>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</si>
  <si>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</si>
  <si>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</si>
  <si>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</si>
  <si>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</si>
  <si>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</si>
  <si>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</si>
  <si>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</si>
  <si>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</si>
  <si>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</si>
  <si>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</si>
  <si>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</si>
  <si>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</si>
  <si>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</si>
  <si>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</si>
  <si>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</si>
  <si>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</si>
  <si>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</si>
  <si>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</si>
  <si>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</si>
  <si>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</si>
  <si>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</si>
  <si>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</si>
  <si>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</si>
  <si>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</si>
  <si>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</si>
  <si>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</si>
  <si>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</si>
  <si>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</si>
  <si>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</si>
  <si>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</si>
  <si>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</si>
  <si>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</si>
  <si>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</si>
  <si>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</si>
  <si>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</si>
  <si>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</si>
  <si>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</si>
  <si>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</si>
  <si>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</si>
  <si>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</si>
  <si>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</si>
  <si>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</si>
  <si>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</si>
  <si>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</si>
  <si>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</si>
  <si>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</si>
  <si>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</si>
  <si>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</si>
  <si>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</si>
  <si>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</si>
  <si>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</si>
  <si>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</si>
  <si>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</si>
  <si>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</si>
  <si>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</si>
  <si>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</si>
  <si>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</si>
  <si>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</si>
  <si>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</si>
  <si>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</si>
  <si>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</si>
  <si>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</si>
  <si>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</si>
  <si>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</si>
  <si>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</si>
  <si>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</si>
  <si>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</si>
  <si>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</si>
  <si>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</si>
  <si>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</si>
  <si>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</si>
  <si>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</si>
  <si>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</si>
  <si>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</si>
  <si>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</si>
  <si>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</si>
  <si>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</si>
  <si>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</si>
  <si>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</si>
  <si>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</si>
  <si>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</si>
  <si>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</si>
  <si>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</si>
  <si>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</si>
  <si>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</si>
  <si>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</si>
  <si>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</si>
  <si>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</si>
  <si>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</si>
  <si>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</si>
  <si>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</si>
  <si>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</si>
  <si>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</si>
  <si>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</si>
  <si>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</si>
  <si>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</si>
  <si>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</si>
  <si>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</si>
  <si>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</si>
  <si>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</si>
  <si>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</si>
  <si>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</si>
  <si>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</si>
  <si>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</si>
  <si>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</si>
  <si>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</si>
  <si>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</si>
  <si>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</si>
  <si>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</si>
  <si>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</si>
  <si>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</si>
  <si>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</si>
  <si>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</si>
  <si>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</si>
  <si>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</si>
  <si>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</si>
  <si>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</si>
  <si>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</si>
  <si>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</si>
  <si>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</si>
  <si>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</si>
  <si>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</si>
  <si>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</si>
  <si>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</si>
  <si>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</si>
  <si>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</si>
  <si>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</si>
  <si>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</si>
  <si>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</si>
  <si>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</si>
  <si>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</si>
  <si>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</si>
  <si>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</si>
  <si>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</si>
  <si>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</si>
  <si>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</si>
  <si>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</si>
  <si>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</si>
  <si>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</si>
  <si>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</si>
  <si>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</si>
  <si>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</si>
  <si>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</si>
  <si>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</si>
  <si>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</si>
  <si>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</si>
  <si>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</si>
  <si>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</si>
  <si>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</si>
  <si>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</si>
  <si>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</si>
  <si>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</si>
  <si>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</si>
  <si>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</si>
  <si>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</si>
  <si>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</si>
  <si>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</si>
  <si>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</si>
  <si>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</si>
  <si>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</si>
  <si>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</si>
  <si>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</si>
  <si>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</si>
  <si>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</si>
  <si>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</si>
  <si>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</si>
  <si>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</si>
  <si>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</si>
  <si>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</si>
  <si>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</si>
  <si>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</si>
  <si>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</si>
  <si>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</si>
  <si>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</si>
  <si>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</si>
  <si>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</si>
  <si>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</si>
  <si>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</si>
  <si>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</si>
  <si>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</si>
  <si>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</si>
  <si>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</si>
  <si>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</si>
  <si>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</si>
  <si>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</si>
  <si>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</si>
  <si>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</si>
  <si>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</si>
  <si>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</si>
  <si>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</si>
  <si>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</si>
  <si>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</si>
  <si>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</si>
  <si>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</si>
  <si>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</si>
  <si>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</si>
  <si>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</si>
  <si>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</si>
  <si>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</si>
  <si>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</si>
  <si>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</si>
  <si>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</si>
  <si>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</si>
  <si>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</si>
  <si>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</si>
  <si>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</si>
  <si>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</si>
  <si>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</si>
  <si>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</si>
  <si>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</si>
  <si>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</si>
  <si>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</si>
  <si>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</si>
  <si>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</si>
  <si>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</si>
  <si>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</si>
  <si>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</si>
  <si>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</si>
  <si>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</si>
  <si>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</si>
  <si>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</si>
  <si>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</si>
  <si>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</si>
  <si>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</si>
  <si>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</si>
  <si>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</si>
  <si>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</si>
  <si>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</si>
  <si>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</si>
  <si>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</si>
  <si>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</si>
  <si>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</si>
  <si>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</si>
  <si>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</si>
  <si>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</si>
  <si>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</si>
  <si>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</si>
  <si>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</si>
  <si>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</si>
  <si>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</si>
  <si>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</si>
  <si>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</si>
  <si>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</si>
  <si>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</si>
  <si>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</si>
  <si>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</si>
  <si>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</si>
  <si>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</si>
  <si>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</si>
  <si>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</si>
  <si>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</si>
  <si>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</si>
  <si>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</si>
  <si>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</si>
  <si>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</si>
  <si>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</si>
  <si>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</si>
  <si>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</si>
  <si>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</si>
  <si>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</si>
  <si>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</si>
  <si>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</si>
  <si>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</si>
  <si>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</si>
  <si>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</si>
  <si>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</si>
  <si>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</si>
  <si>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</si>
  <si>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</si>
  <si>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</si>
  <si>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</si>
  <si>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</si>
  <si>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</si>
  <si>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</si>
  <si>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</si>
  <si>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</si>
  <si>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</si>
  <si>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</si>
  <si>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</si>
  <si>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</si>
  <si>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</si>
  <si>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</si>
  <si>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</si>
  <si>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</si>
  <si>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</si>
  <si>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</si>
  <si>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</si>
  <si>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</si>
  <si>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</si>
  <si>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</si>
  <si>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</si>
  <si>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</si>
  <si>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</si>
  <si>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</si>
  <si>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</si>
  <si>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</si>
  <si>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</si>
  <si>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</si>
  <si>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</si>
  <si>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</si>
  <si>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</si>
  <si>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</si>
  <si>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</si>
  <si>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</si>
  <si>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</si>
  <si>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</si>
  <si>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</si>
  <si>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</si>
  <si>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</si>
  <si>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</si>
  <si>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</si>
  <si>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</si>
  <si>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</si>
  <si>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</si>
  <si>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</si>
  <si>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</si>
  <si>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</si>
  <si>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</si>
  <si>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</si>
  <si>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</si>
  <si>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</si>
  <si>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</si>
  <si>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</si>
  <si>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</si>
  <si>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</si>
  <si>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</si>
  <si>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</si>
  <si>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</si>
  <si>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</si>
  <si>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</si>
  <si>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</si>
  <si>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</si>
  <si>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</si>
  <si>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</si>
  <si>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</si>
  <si>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</si>
  <si>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</si>
  <si>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</si>
  <si>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</si>
  <si>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</si>
  <si>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</si>
  <si>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</si>
  <si>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</si>
  <si>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</si>
  <si>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</si>
  <si>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</si>
  <si>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</si>
  <si>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</si>
  <si>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</si>
  <si>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</si>
  <si>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</si>
  <si>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</si>
  <si>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</si>
  <si>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</si>
  <si>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</si>
  <si>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</si>
  <si>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</si>
  <si>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</si>
  <si>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</si>
  <si>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</si>
  <si>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</si>
  <si>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</si>
  <si>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</si>
  <si>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</si>
  <si>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</si>
  <si>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</si>
  <si>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</si>
  <si>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</si>
  <si>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</si>
  <si>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</si>
  <si>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</si>
  <si>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</si>
  <si>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</si>
  <si>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</si>
  <si>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</si>
  <si>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</si>
  <si>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</si>
  <si>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</si>
  <si>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</si>
  <si>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</si>
  <si>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</si>
  <si>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</si>
  <si>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</si>
  <si>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</si>
  <si>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</si>
  <si>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</si>
  <si>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</si>
  <si>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</si>
  <si>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</si>
  <si>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</si>
  <si>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</si>
  <si>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</si>
  <si>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</si>
  <si>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</si>
  <si>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</si>
  <si>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</si>
  <si>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</si>
  <si>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</si>
  <si>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</si>
  <si>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</si>
  <si>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</si>
  <si>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</si>
  <si>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</si>
  <si>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</si>
  <si>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</si>
  <si>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</si>
  <si>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</si>
  <si>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</si>
  <si>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</si>
  <si>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</si>
  <si>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</si>
  <si>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</si>
  <si>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</si>
  <si>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</si>
  <si>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</si>
  <si>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</si>
  <si>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</si>
  <si>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</si>
  <si>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</si>
  <si>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</si>
  <si>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</si>
  <si>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</si>
  <si>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</si>
  <si>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</si>
  <si>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</si>
  <si>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</si>
  <si>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</si>
  <si>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</si>
  <si>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</si>
  <si>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</si>
  <si>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</si>
  <si>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</si>
  <si>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</si>
  <si>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</si>
  <si>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</si>
  <si>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</si>
  <si>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</si>
  <si>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</si>
  <si>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</si>
  <si>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</si>
  <si>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</si>
  <si>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</si>
  <si>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</si>
  <si>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</si>
  <si>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</si>
  <si>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</si>
  <si>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</si>
  <si>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</si>
  <si>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</si>
  <si>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</si>
  <si>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</si>
  <si>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</si>
  <si>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</si>
  <si>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</si>
  <si>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</si>
  <si>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</si>
  <si>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</si>
  <si>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</si>
  <si>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</si>
  <si>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</si>
  <si>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</si>
  <si>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</si>
  <si>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</si>
  <si>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</si>
  <si>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</si>
  <si>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</si>
  <si>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</si>
  <si>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</si>
  <si>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</si>
  <si>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</si>
  <si>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</si>
  <si>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</si>
  <si>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</si>
  <si>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</si>
  <si>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</si>
  <si>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</si>
  <si>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</si>
  <si>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</si>
  <si>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</si>
  <si>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</si>
  <si>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</si>
  <si>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</si>
  <si>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</si>
  <si>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</si>
  <si>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</si>
  <si>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</si>
  <si>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</si>
  <si>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</si>
  <si>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</si>
  <si>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</si>
  <si>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</si>
  <si>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</si>
  <si>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</si>
  <si>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</si>
  <si>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</si>
  <si>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</si>
  <si>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</si>
  <si>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</si>
  <si>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</si>
  <si>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</si>
  <si>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</si>
  <si>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</si>
  <si>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</si>
  <si>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</si>
  <si>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</si>
  <si>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</si>
  <si>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</si>
  <si>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</si>
  <si>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</si>
  <si>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</si>
  <si>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</si>
  <si>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</si>
  <si>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</si>
  <si>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</si>
  <si>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</si>
  <si>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</si>
  <si>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</si>
  <si>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</si>
  <si>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</si>
  <si>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</si>
  <si>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</si>
  <si>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</si>
  <si>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</si>
  <si>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</si>
  <si>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</si>
  <si>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</si>
  <si>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</si>
  <si>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</si>
  <si>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</si>
  <si>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</si>
  <si>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</si>
  <si>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</si>
  <si>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</si>
  <si>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</si>
  <si>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</si>
  <si>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</si>
  <si>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</si>
  <si>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</si>
  <si>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</si>
  <si>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</si>
  <si>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</si>
  <si>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</si>
  <si>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</si>
  <si>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</si>
  <si>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</si>
  <si>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</si>
  <si>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</si>
  <si>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</si>
  <si>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</si>
  <si>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</si>
  <si>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</si>
  <si>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</si>
  <si>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</si>
  <si>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</si>
  <si>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</si>
  <si>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</si>
  <si>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</si>
  <si>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</si>
  <si>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</si>
  <si>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</si>
  <si>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</si>
  <si>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</si>
  <si>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</si>
  <si>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</si>
  <si>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</si>
  <si>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</si>
  <si>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</si>
  <si>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</si>
  <si>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</si>
  <si>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</si>
  <si>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</si>
  <si>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</si>
  <si>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</si>
  <si>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</si>
  <si>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</si>
  <si>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</si>
  <si>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</si>
  <si>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</si>
  <si>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</si>
  <si>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</si>
  <si>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</si>
  <si>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</si>
  <si>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</si>
  <si>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</si>
  <si>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</si>
  <si>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</si>
  <si>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</si>
  <si>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</si>
  <si>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</si>
  <si>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</si>
  <si>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</si>
  <si>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</si>
  <si>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</si>
  <si>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</si>
  <si>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</si>
  <si>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</si>
  <si>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</si>
  <si>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</si>
  <si>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</si>
  <si>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</si>
  <si>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</si>
  <si>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</si>
  <si>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</si>
  <si>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</si>
  <si>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</si>
  <si>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</si>
  <si>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</si>
  <si>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</si>
  <si>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</si>
  <si>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</si>
  <si>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</si>
  <si>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</si>
  <si>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</si>
  <si>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</si>
  <si>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</si>
  <si>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</si>
  <si>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</si>
  <si>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</si>
  <si>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</si>
  <si>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</si>
  <si>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</si>
  <si>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</si>
  <si>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</si>
  <si>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</si>
  <si>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</si>
  <si>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</si>
  <si>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</si>
  <si>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</si>
  <si>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</si>
  <si>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</si>
  <si>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</si>
  <si>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</si>
  <si>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</si>
  <si>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</si>
  <si>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</si>
  <si>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</si>
  <si>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</si>
  <si>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</si>
  <si>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</si>
  <si>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</si>
  <si>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</si>
  <si>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</si>
  <si>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</si>
  <si>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</si>
  <si>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</si>
  <si>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</si>
  <si>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</si>
  <si>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</si>
  <si>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</si>
  <si>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</si>
  <si>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</si>
  <si>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</si>
  <si>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</si>
  <si>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</si>
  <si>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</si>
  <si>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</si>
  <si>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</si>
  <si>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</si>
  <si>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</si>
  <si>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</si>
  <si>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</si>
  <si>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</si>
  <si>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</si>
  <si>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</si>
  <si>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</si>
  <si>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</si>
  <si>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</si>
  <si>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</si>
  <si>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</si>
  <si>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</si>
  <si>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</si>
  <si>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</si>
  <si>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</si>
  <si>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</si>
  <si>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</si>
  <si>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</si>
  <si>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</si>
  <si>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</si>
  <si>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</si>
  <si>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</si>
  <si>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</si>
  <si>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</si>
  <si>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</si>
  <si>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</si>
  <si>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</si>
  <si>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</si>
  <si>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</si>
  <si>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</si>
  <si>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</si>
  <si>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</si>
  <si>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</si>
  <si>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</si>
  <si>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</si>
  <si>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</si>
  <si>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</si>
  <si>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</si>
  <si>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</si>
  <si>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</si>
  <si>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</si>
  <si>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</si>
  <si>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</si>
  <si>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</si>
  <si>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</si>
  <si>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</si>
  <si>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</si>
  <si>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</si>
  <si>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</si>
  <si>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</si>
  <si>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</si>
  <si>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</si>
  <si>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</si>
  <si>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</si>
  <si>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</si>
  <si>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</si>
  <si>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</si>
  <si>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</si>
  <si>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</si>
  <si>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</si>
  <si>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</si>
  <si>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</si>
  <si>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</si>
  <si>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</si>
  <si>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</si>
  <si>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</si>
  <si>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</si>
  <si>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</si>
  <si>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</si>
  <si>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</si>
  <si>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</si>
  <si>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</si>
  <si>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</si>
  <si>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</si>
  <si>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</si>
  <si>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</si>
  <si>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</si>
  <si>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</si>
  <si>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</si>
  <si>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</si>
  <si>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</si>
  <si>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</si>
  <si>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</si>
  <si>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</si>
  <si>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</si>
  <si>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</si>
  <si>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</si>
  <si>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</si>
  <si>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</si>
  <si>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</si>
  <si>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</si>
  <si>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</si>
  <si>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</si>
  <si>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</si>
  <si>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</si>
  <si>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</si>
  <si>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</si>
  <si>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</si>
  <si>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</si>
  <si>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</si>
  <si>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</si>
  <si>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</si>
  <si>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</si>
  <si>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</si>
  <si>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</si>
  <si>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</si>
  <si>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</si>
  <si>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</si>
  <si>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</si>
  <si>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</si>
  <si>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</si>
  <si>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</si>
  <si>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</si>
  <si>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</si>
  <si>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</si>
  <si>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</si>
  <si>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</si>
  <si>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</si>
  <si>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</si>
  <si>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</si>
  <si>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</si>
  <si>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</si>
  <si>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</si>
  <si>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</si>
  <si>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</si>
  <si>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</si>
  <si>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</si>
  <si>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</si>
  <si>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</si>
  <si>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</si>
  <si>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</si>
  <si>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</si>
  <si>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</si>
  <si>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</si>
  <si>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</si>
  <si>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</si>
  <si>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</si>
  <si>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</si>
  <si>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</si>
  <si>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</si>
  <si>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</si>
  <si>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</si>
  <si>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</si>
  <si>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</si>
  <si>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</si>
  <si>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</si>
  <si>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</si>
  <si>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</si>
  <si>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</si>
  <si>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</si>
  <si>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</si>
  <si>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</si>
  <si>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</si>
  <si>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</si>
  <si>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</si>
  <si>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</si>
  <si>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</si>
  <si>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</si>
  <si>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</si>
  <si>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</si>
  <si>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</si>
  <si>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</si>
  <si>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</si>
  <si>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</si>
  <si>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</si>
  <si>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</si>
  <si>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</si>
  <si>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</si>
  <si>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</si>
  <si>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</si>
  <si>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</si>
  <si>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</si>
  <si>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</si>
  <si>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</si>
  <si>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</si>
  <si>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</si>
  <si>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</si>
  <si>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</si>
  <si>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</si>
  <si>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</si>
  <si>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</si>
  <si>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</si>
  <si>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</si>
  <si>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</si>
  <si>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</si>
  <si>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</si>
  <si>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</si>
  <si>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</si>
  <si>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</si>
  <si>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</si>
  <si>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</si>
  <si>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</si>
  <si>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</si>
  <si>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</si>
  <si>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</si>
  <si>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</si>
  <si>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</si>
  <si>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</si>
  <si>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</si>
  <si>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</si>
  <si>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</si>
  <si>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</si>
  <si>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</si>
  <si>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</si>
  <si>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</si>
  <si>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</si>
  <si>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</si>
  <si>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</si>
  <si>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</si>
  <si>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</si>
  <si>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</si>
  <si>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</si>
  <si>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</si>
  <si>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</si>
  <si>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</si>
  <si>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</si>
  <si>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</si>
  <si>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</si>
  <si>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</si>
  <si>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</si>
  <si>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</si>
  <si>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</si>
  <si>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</si>
  <si>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</si>
  <si>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</si>
  <si>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</si>
  <si>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</si>
  <si>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</si>
  <si>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</si>
  <si>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</si>
  <si>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</si>
  <si>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</si>
  <si>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</si>
  <si>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</si>
  <si>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</si>
  <si>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</si>
  <si>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</si>
  <si>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</si>
  <si>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</si>
  <si>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</si>
  <si>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</si>
  <si>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</si>
  <si>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</si>
  <si>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</si>
  <si>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</si>
  <si>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</si>
  <si>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</si>
  <si>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</si>
  <si>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</si>
  <si>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</si>
  <si>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</si>
  <si>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</si>
  <si>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</si>
  <si>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</si>
  <si>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</si>
  <si>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</si>
  <si>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</si>
  <si>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</si>
  <si>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</si>
  <si>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</si>
  <si>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</si>
  <si>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</si>
  <si>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</si>
  <si>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</si>
  <si>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</si>
  <si>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</si>
  <si>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</si>
  <si>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</si>
  <si>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</si>
  <si>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</si>
  <si>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</si>
  <si>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</si>
  <si>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</si>
  <si>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</si>
  <si>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</si>
  <si>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</si>
  <si>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</si>
  <si>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</si>
  <si>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</si>
  <si>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</si>
  <si>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</si>
  <si>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</si>
  <si>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</si>
  <si>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</si>
  <si>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</si>
  <si>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</si>
  <si>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</si>
  <si>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</si>
  <si>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</si>
  <si>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</si>
  <si>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</si>
  <si>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</si>
  <si>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</si>
  <si>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</si>
  <si>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</si>
  <si>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</si>
  <si>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</si>
  <si>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</si>
  <si>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</si>
  <si>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</si>
  <si>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</si>
  <si>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</si>
  <si>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</si>
  <si>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</si>
  <si>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</si>
  <si>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</si>
  <si>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</si>
  <si>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</si>
  <si>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</si>
  <si>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</si>
  <si>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</si>
  <si>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</si>
  <si>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</si>
  <si>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</si>
  <si>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</si>
  <si>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</si>
  <si>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</si>
  <si>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</si>
  <si>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</si>
  <si>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</si>
  <si>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</si>
  <si>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</si>
  <si>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</si>
  <si>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</si>
  <si>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</si>
  <si>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</si>
  <si>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</si>
  <si>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</si>
  <si>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</si>
  <si>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</si>
  <si>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</si>
  <si>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</si>
  <si>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</si>
  <si>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</si>
  <si>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</si>
  <si>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</si>
  <si>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</si>
  <si>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</si>
  <si>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</si>
  <si>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</si>
  <si>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</si>
  <si>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</si>
  <si>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</si>
  <si>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</si>
  <si>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</si>
  <si>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</si>
  <si>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</si>
  <si>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</si>
  <si>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</si>
  <si>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</si>
  <si>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</si>
  <si>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</si>
  <si>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</si>
  <si>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</si>
  <si>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</si>
  <si>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</si>
  <si>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</si>
  <si>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</si>
  <si>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</si>
  <si>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</si>
  <si>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</si>
  <si>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</si>
  <si>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</si>
  <si>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</si>
  <si>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</si>
  <si>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</si>
  <si>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</si>
  <si>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</si>
  <si>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</si>
  <si>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</si>
  <si>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</si>
  <si>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</si>
  <si>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</si>
  <si>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</si>
  <si>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</si>
  <si>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</si>
  <si>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</si>
  <si>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</si>
  <si>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</si>
  <si>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</si>
  <si>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</si>
  <si>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</si>
  <si>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</si>
  <si>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</si>
  <si>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</si>
  <si>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</si>
  <si>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</si>
  <si>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</si>
  <si>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</si>
  <si>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</si>
  <si>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</si>
  <si>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</si>
  <si>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</si>
  <si>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</si>
  <si>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</si>
  <si>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</si>
  <si>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</si>
  <si>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</si>
  <si>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</si>
  <si>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</si>
  <si>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</si>
  <si>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</si>
  <si>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</si>
  <si>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</si>
  <si>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</si>
  <si>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</si>
  <si>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</si>
  <si>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</si>
  <si>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</si>
  <si>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</si>
  <si>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</si>
  <si>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</si>
  <si>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</si>
  <si>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</si>
  <si>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</si>
  <si>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</si>
  <si>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</si>
  <si>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</si>
  <si>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</si>
  <si>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</si>
  <si>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</si>
  <si>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</si>
  <si>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</si>
  <si>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</si>
  <si>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</si>
  <si>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</si>
  <si>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</si>
  <si>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</si>
  <si>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</si>
  <si>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</si>
  <si>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</si>
  <si>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</si>
  <si>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</si>
  <si>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</si>
  <si>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</si>
  <si>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</si>
  <si>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</si>
  <si>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</si>
  <si>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</si>
  <si>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</si>
  <si>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</si>
  <si>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</si>
  <si>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</si>
  <si>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</si>
  <si>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</si>
  <si>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</si>
  <si>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</si>
  <si>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</si>
  <si>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</si>
  <si>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</si>
  <si>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</si>
  <si>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</si>
  <si>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</si>
  <si>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</si>
  <si>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</si>
  <si>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</si>
  <si>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</si>
  <si>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</si>
  <si>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</si>
  <si>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</si>
  <si>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</si>
  <si>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</si>
  <si>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</si>
  <si>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</si>
  <si>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</si>
  <si>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</si>
  <si>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</si>
  <si>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</si>
  <si>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</si>
  <si>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</si>
  <si>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</si>
  <si>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</si>
  <si>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</si>
  <si>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</si>
  <si>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</si>
  <si>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</si>
  <si>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</si>
  <si>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</si>
  <si>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</si>
  <si>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</si>
  <si>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</si>
  <si>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</si>
  <si>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</si>
  <si>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</si>
  <si>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</si>
  <si>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</si>
  <si>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</si>
  <si>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</si>
  <si>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</si>
  <si>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</si>
  <si>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</si>
  <si>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</si>
  <si>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</si>
  <si>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</si>
  <si>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</si>
  <si>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</si>
  <si>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</si>
  <si>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</si>
  <si>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</si>
  <si>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</si>
  <si>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</si>
  <si>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</si>
  <si>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</si>
  <si>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</si>
  <si>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</si>
  <si>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</si>
  <si>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</si>
  <si>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</si>
  <si>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</si>
  <si>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</si>
  <si>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</si>
  <si>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</si>
  <si>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</si>
  <si>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</si>
  <si>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</si>
  <si>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</si>
  <si>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</si>
  <si>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</si>
  <si>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</si>
  <si>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</si>
  <si>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</si>
  <si>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</si>
  <si>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</si>
  <si>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</si>
  <si>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</si>
  <si>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</si>
  <si>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</si>
  <si>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</si>
  <si>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</si>
  <si>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</si>
  <si>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</si>
  <si>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</si>
  <si>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</si>
  <si>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</si>
  <si>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</si>
  <si>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</si>
  <si>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</si>
  <si>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</si>
  <si>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</si>
  <si>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</si>
  <si>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</si>
  <si>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</si>
  <si>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</si>
  <si>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</si>
  <si>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</si>
  <si>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</si>
  <si>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</si>
  <si>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</si>
  <si>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</si>
  <si>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</si>
  <si>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</si>
  <si>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</si>
  <si>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</si>
  <si>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</si>
  <si>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</si>
  <si>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</si>
  <si>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</si>
  <si>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</si>
  <si>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</si>
  <si>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</si>
  <si>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</si>
  <si>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</si>
  <si>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</si>
  <si>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</si>
  <si>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</si>
  <si>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</si>
  <si>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</si>
  <si>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</si>
  <si>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</si>
  <si>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</si>
  <si>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</si>
  <si>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</si>
  <si>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</si>
  <si>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</si>
  <si>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</si>
  <si>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</si>
  <si>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</si>
  <si>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</si>
  <si>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</si>
  <si>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</si>
  <si>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</si>
  <si>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</si>
  <si>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</si>
  <si>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</si>
  <si>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</si>
  <si>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</si>
  <si>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</si>
  <si>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</si>
  <si>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</si>
  <si>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</si>
  <si>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</si>
  <si>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</si>
  <si>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</si>
  <si>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</si>
  <si>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</si>
  <si>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</si>
  <si>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</si>
  <si>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</si>
  <si>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</si>
  <si>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</si>
  <si>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</si>
  <si>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</si>
  <si>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</si>
  <si>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</si>
  <si>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</si>
  <si>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</si>
  <si>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</si>
  <si>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</si>
  <si>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</si>
  <si>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</si>
  <si>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</si>
  <si>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</si>
  <si>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</si>
  <si>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</si>
  <si>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</si>
  <si>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</si>
  <si>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</si>
  <si>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</si>
  <si>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</si>
  <si>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</si>
  <si>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</si>
  <si>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</si>
  <si>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</si>
  <si>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</si>
  <si>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</si>
  <si>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</si>
  <si>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</si>
  <si>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</si>
  <si>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</si>
  <si>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</si>
  <si>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</si>
  <si>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</si>
  <si>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</si>
  <si>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</si>
  <si>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</si>
  <si>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</si>
  <si>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</si>
  <si>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</si>
  <si>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</si>
  <si>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</si>
  <si>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</si>
  <si>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</si>
  <si>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</si>
  <si>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</si>
  <si>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</si>
  <si>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</si>
  <si>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</si>
  <si>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</si>
  <si>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</si>
  <si>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</si>
  <si>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</si>
  <si>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</si>
  <si>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</si>
  <si>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</si>
  <si>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</si>
  <si>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</si>
  <si>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</si>
  <si>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</si>
  <si>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</si>
  <si>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</si>
  <si>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</si>
  <si>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</si>
  <si>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</si>
  <si>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</si>
  <si>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</si>
  <si>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</si>
  <si>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</si>
  <si>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</si>
  <si>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</si>
  <si>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</si>
  <si>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</si>
  <si>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</si>
  <si>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</si>
  <si>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</si>
  <si>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</si>
  <si>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</si>
  <si>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</si>
  <si>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</si>
  <si>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</si>
  <si>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</si>
  <si>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</si>
  <si>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</si>
  <si>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</si>
  <si>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</si>
  <si>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</si>
  <si>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</si>
  <si>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</si>
  <si>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</si>
  <si>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</si>
  <si>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</si>
  <si>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</si>
  <si>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</si>
  <si>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</si>
  <si>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</si>
  <si>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</si>
  <si>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</si>
  <si>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</si>
  <si>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</si>
  <si>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</si>
  <si>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</si>
  <si>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</si>
  <si>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</si>
  <si>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</si>
  <si>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</si>
  <si>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</si>
  <si>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</si>
  <si>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</si>
  <si>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</si>
  <si>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</si>
  <si>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</si>
  <si>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</si>
  <si>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</si>
  <si>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</si>
  <si>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</si>
  <si>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</si>
  <si>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</si>
  <si>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</si>
  <si>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</si>
  <si>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</si>
  <si>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</si>
  <si>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</si>
  <si>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</si>
  <si>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</si>
  <si>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</si>
  <si>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</si>
  <si>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</si>
  <si>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</si>
  <si>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</si>
  <si>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</si>
  <si>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</si>
  <si>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</si>
  <si>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</si>
  <si>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</si>
  <si>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</si>
  <si>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</si>
  <si>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</si>
  <si>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</si>
  <si>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</si>
  <si>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</si>
  <si>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</si>
  <si>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</si>
  <si>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</si>
  <si>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</si>
  <si>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</si>
  <si>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</si>
  <si>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</si>
  <si>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</si>
  <si>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</si>
  <si>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</si>
  <si>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</si>
  <si>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</si>
  <si>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</si>
  <si>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</si>
  <si>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</si>
  <si>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</si>
  <si>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</si>
  <si>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</si>
  <si>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</si>
  <si>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</si>
  <si>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</si>
  <si>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</si>
  <si>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</si>
  <si>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</si>
  <si>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</si>
  <si>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</si>
  <si>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</si>
  <si>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</si>
  <si>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</si>
  <si>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</si>
  <si>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</si>
  <si>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</si>
  <si>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</si>
  <si>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</si>
  <si>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</si>
  <si>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</si>
  <si>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</si>
  <si>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</si>
  <si>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</si>
  <si>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</si>
  <si>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</si>
  <si>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</si>
  <si>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</si>
  <si>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</si>
  <si>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</si>
  <si>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</si>
  <si>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</si>
  <si>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</si>
  <si>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</si>
  <si>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</si>
  <si>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</si>
  <si>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</si>
  <si>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</si>
  <si>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</si>
  <si>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</si>
  <si>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</si>
  <si>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</si>
  <si>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</si>
  <si>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</si>
  <si>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</si>
  <si>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</si>
  <si>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</si>
  <si>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</si>
  <si>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</si>
  <si>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</si>
  <si>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</si>
  <si>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</si>
  <si>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</si>
  <si>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</si>
  <si>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</si>
  <si>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</si>
  <si>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</si>
  <si>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</si>
  <si>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</si>
  <si>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</si>
  <si>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</si>
  <si>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</si>
  <si>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</si>
  <si>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</si>
  <si>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</si>
  <si>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</si>
  <si>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</si>
  <si>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</si>
  <si>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</si>
  <si>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</si>
  <si>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</si>
  <si>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</si>
  <si>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</si>
  <si>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</si>
  <si>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</si>
  <si>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</si>
  <si>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</si>
  <si>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</si>
  <si>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</si>
  <si>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</si>
  <si>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</si>
  <si>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</si>
  <si>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</si>
  <si>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</si>
  <si>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</si>
  <si>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</si>
  <si>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</si>
  <si>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</si>
  <si>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</si>
  <si>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</si>
  <si>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</si>
  <si>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</si>
  <si>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</si>
  <si>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</si>
  <si>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</si>
  <si>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</si>
  <si>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</si>
  <si>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</si>
  <si>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</si>
  <si>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</si>
  <si>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</si>
  <si>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</si>
  <si>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</si>
  <si>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</si>
  <si>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</si>
  <si>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</si>
  <si>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</si>
  <si>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</si>
  <si>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</si>
  <si>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</si>
  <si>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</si>
  <si>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</si>
  <si>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</si>
  <si>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</si>
  <si>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</si>
  <si>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</si>
  <si>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</si>
  <si>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</si>
  <si>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</si>
  <si>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</si>
  <si>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</si>
  <si>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</si>
  <si>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</si>
  <si>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</si>
  <si>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</si>
  <si>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</si>
  <si>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</si>
  <si>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</si>
  <si>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</si>
  <si>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</si>
  <si>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</si>
  <si>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</si>
  <si>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</si>
  <si>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</si>
  <si>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</si>
  <si>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</si>
  <si>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</si>
  <si>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</si>
  <si>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</si>
  <si>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</si>
  <si>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</si>
  <si>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</si>
  <si>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</si>
  <si>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</si>
  <si>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</si>
  <si>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</si>
  <si>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</si>
  <si>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</si>
  <si>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</si>
  <si>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</si>
  <si>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</si>
  <si>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</si>
  <si>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</si>
  <si>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</si>
  <si>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</si>
  <si>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</si>
  <si>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</si>
  <si>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</si>
  <si>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</si>
  <si>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</si>
  <si>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</si>
  <si>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</si>
  <si>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</si>
  <si>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</si>
  <si>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</si>
  <si>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</si>
  <si>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</si>
  <si>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</si>
  <si>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</si>
  <si>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</si>
  <si>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</si>
  <si>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</si>
  <si>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</si>
  <si>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</si>
  <si>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</si>
  <si>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</si>
  <si>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</si>
  <si>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</si>
  <si>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</si>
  <si>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</si>
  <si>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</si>
  <si>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</si>
  <si>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</si>
  <si>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</si>
  <si>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</si>
  <si>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</si>
  <si>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</si>
  <si>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</si>
  <si>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</si>
  <si>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</si>
  <si>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</si>
  <si>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</si>
  <si>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</si>
  <si>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</si>
  <si>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</si>
  <si>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</si>
  <si>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</si>
  <si>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</si>
  <si>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</si>
  <si>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</si>
  <si>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</si>
  <si>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</si>
  <si>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</si>
  <si>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</si>
  <si>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</si>
  <si>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</si>
  <si>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</si>
  <si>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</si>
  <si>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</si>
  <si>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</si>
  <si>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</si>
  <si>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</si>
  <si>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</si>
  <si>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</si>
  <si>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</si>
  <si>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</si>
  <si>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</si>
  <si>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</si>
  <si>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</si>
  <si>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</si>
  <si>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</si>
  <si>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</si>
  <si>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</si>
  <si>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</si>
  <si>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</si>
  <si>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</si>
  <si>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</si>
  <si>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</si>
  <si>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</si>
  <si>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</si>
  <si>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</si>
  <si>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</si>
  <si>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</si>
  <si>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</si>
  <si>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</si>
  <si>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</si>
  <si>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</si>
  <si>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</si>
  <si>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</si>
  <si>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</si>
  <si>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</si>
  <si>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</si>
  <si>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</si>
  <si>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</si>
  <si>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</si>
  <si>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</si>
  <si>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</si>
  <si>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</si>
  <si>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</si>
  <si>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</si>
  <si>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</si>
  <si>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</si>
  <si>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</si>
  <si>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</si>
  <si>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</si>
  <si>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</si>
  <si>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</si>
  <si>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</si>
  <si>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</si>
  <si>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</si>
  <si>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</si>
  <si>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</si>
  <si>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</si>
  <si>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</si>
  <si>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</si>
  <si>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</si>
  <si>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</si>
  <si>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</si>
  <si>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</si>
  <si>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</si>
  <si>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</si>
  <si>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</si>
  <si>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</si>
  <si>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</si>
  <si>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</si>
  <si>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</si>
  <si>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</si>
  <si>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</si>
  <si>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</si>
  <si>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</si>
  <si>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</si>
  <si>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</si>
  <si>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</si>
  <si>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</si>
  <si>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</si>
  <si>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</si>
  <si>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</si>
  <si>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</si>
  <si>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</si>
  <si>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</si>
  <si>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</si>
  <si>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</si>
  <si>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</si>
  <si>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</si>
  <si>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</si>
  <si>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</si>
  <si>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</si>
  <si>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</si>
  <si>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</si>
  <si>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</si>
  <si>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</si>
  <si>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</si>
  <si>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</si>
  <si>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</si>
  <si>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</si>
  <si>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</si>
  <si>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</si>
  <si>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</si>
  <si>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</si>
  <si>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</si>
  <si>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</si>
  <si>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</si>
  <si>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</si>
  <si>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</si>
  <si>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</si>
  <si>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</si>
  <si>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</si>
  <si>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</si>
  <si>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</si>
  <si>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</si>
  <si>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</si>
  <si>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</si>
  <si>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</si>
  <si>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</si>
  <si>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</si>
  <si>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</si>
  <si>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</si>
  <si>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</si>
  <si>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</si>
  <si>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</si>
  <si>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</si>
  <si>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</si>
  <si>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</si>
  <si>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</si>
  <si>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</si>
  <si>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</si>
  <si>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</si>
  <si>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</si>
  <si>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</si>
  <si>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</si>
  <si>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</si>
  <si>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</si>
  <si>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</si>
  <si>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</si>
  <si>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</si>
  <si>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</si>
  <si>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</si>
  <si>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</si>
  <si>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</si>
  <si>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</si>
  <si>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</si>
  <si>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</si>
  <si>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</si>
  <si>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</si>
  <si>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</si>
  <si>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</si>
  <si>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</si>
  <si>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</si>
  <si>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</si>
  <si>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</si>
  <si>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</si>
  <si>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</si>
  <si>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</si>
  <si>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</si>
  <si>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</si>
  <si>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</si>
  <si>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</si>
  <si>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</si>
  <si>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</si>
  <si>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</si>
  <si>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</si>
  <si>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</si>
  <si>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</si>
  <si>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</si>
  <si>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</si>
  <si>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</si>
  <si>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</si>
  <si>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</si>
  <si>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</si>
  <si>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</si>
  <si>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</si>
  <si>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</si>
  <si>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</si>
  <si>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</si>
  <si>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</si>
  <si>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</si>
  <si>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</si>
  <si>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</si>
  <si>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</si>
  <si>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</si>
  <si>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</si>
  <si>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</si>
  <si>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</si>
  <si>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</si>
  <si>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</si>
  <si>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</si>
  <si>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</si>
  <si>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</si>
  <si>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</si>
  <si>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</si>
  <si>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</si>
  <si>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</si>
  <si>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</si>
  <si>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</si>
  <si>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</si>
  <si>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</si>
  <si>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</si>
  <si>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</si>
  <si>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</si>
  <si>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</si>
  <si>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</si>
  <si>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</si>
  <si>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</si>
  <si>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</si>
  <si>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</si>
  <si>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</si>
  <si>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</si>
  <si>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</si>
  <si>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</si>
  <si>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</si>
  <si>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</si>
  <si>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</si>
  <si>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</si>
  <si>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</si>
  <si>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</si>
  <si>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</si>
  <si>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</si>
  <si>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</si>
  <si>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</si>
  <si>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</si>
  <si>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</si>
  <si>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</si>
  <si>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</si>
  <si>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</si>
  <si>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</si>
  <si>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</si>
  <si>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</si>
  <si>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</si>
  <si>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</si>
  <si>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</si>
  <si>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</si>
  <si>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</si>
  <si>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</si>
  <si>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</si>
  <si>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</si>
  <si>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</si>
  <si>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</si>
  <si>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</si>
  <si>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</si>
  <si>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</si>
  <si>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</si>
  <si>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</si>
  <si>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</si>
  <si>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</si>
  <si>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</si>
  <si>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</si>
  <si>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</si>
  <si>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</si>
  <si>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</si>
  <si>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</si>
  <si>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</si>
  <si>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</si>
  <si>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</si>
  <si>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</si>
  <si>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</si>
  <si>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</si>
  <si>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</si>
  <si>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</si>
  <si>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</si>
  <si>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</si>
  <si>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</si>
  <si>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</si>
  <si>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</si>
  <si>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</si>
  <si>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</si>
  <si>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</si>
  <si>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</si>
  <si>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</si>
  <si>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</si>
  <si>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</si>
  <si>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</si>
  <si>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</si>
  <si>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</si>
  <si>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</si>
  <si>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</si>
  <si>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</si>
  <si>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</si>
  <si>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</si>
  <si>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</si>
  <si>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</si>
  <si>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</si>
  <si>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</si>
  <si>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</si>
  <si>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</si>
  <si>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</si>
  <si>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</si>
  <si>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</si>
  <si>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</si>
  <si>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</si>
  <si>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</si>
  <si>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</si>
  <si>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</si>
  <si>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</si>
  <si>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</si>
  <si>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</si>
  <si>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</si>
  <si>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</si>
  <si>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</si>
  <si>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</si>
  <si>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</si>
  <si>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</si>
  <si>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</si>
  <si>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</si>
  <si>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</si>
  <si>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</si>
  <si>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</si>
  <si>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</si>
  <si>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</si>
  <si>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</si>
  <si>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</si>
  <si>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</si>
  <si>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</si>
  <si>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</si>
  <si>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</si>
  <si>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</si>
  <si>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</si>
  <si>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</si>
  <si>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</si>
  <si>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</si>
  <si>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</si>
  <si>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</si>
  <si>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</si>
  <si>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</si>
  <si>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</si>
  <si>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</si>
  <si>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</si>
  <si>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</si>
  <si>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</si>
  <si>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</si>
  <si>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</si>
  <si>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</si>
  <si>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</si>
  <si>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</si>
  <si>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</si>
  <si>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</si>
  <si>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</si>
  <si>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</si>
  <si>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</si>
  <si>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</si>
  <si>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</si>
  <si>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</si>
  <si>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</si>
  <si>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</si>
  <si>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</si>
  <si>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</si>
  <si>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</si>
  <si>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</si>
  <si>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</si>
  <si>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</si>
  <si>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</si>
  <si>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</si>
  <si>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</si>
  <si>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</si>
  <si>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</si>
  <si>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</si>
  <si>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</si>
  <si>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</si>
  <si>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</si>
  <si>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</si>
  <si>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</si>
  <si>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</si>
  <si>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</si>
  <si>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</si>
  <si>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</si>
  <si>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</si>
  <si>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</si>
  <si>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</si>
  <si>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</si>
  <si>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</si>
  <si>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</si>
  <si>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</si>
  <si>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</si>
  <si>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</si>
  <si>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</si>
  <si>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</si>
  <si>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</si>
  <si>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</si>
  <si>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</si>
  <si>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</si>
  <si>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</si>
  <si>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</si>
  <si>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</si>
  <si>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</si>
  <si>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</si>
  <si>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</si>
  <si>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</si>
  <si>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</si>
  <si>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</si>
  <si>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</si>
  <si>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</si>
  <si>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</si>
  <si>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</si>
  <si>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</si>
  <si>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</si>
  <si>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</si>
  <si>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</si>
  <si>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</si>
  <si>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</si>
  <si>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</si>
  <si>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</si>
  <si>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</si>
  <si>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</si>
  <si>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</si>
  <si>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</si>
  <si>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</si>
  <si>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</si>
  <si>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</si>
  <si>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</si>
  <si>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</si>
  <si>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</si>
  <si>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</si>
  <si>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</si>
  <si>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</si>
  <si>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</si>
  <si>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</si>
  <si>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</si>
  <si>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</si>
  <si>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</si>
  <si>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</si>
  <si>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</si>
  <si>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</si>
  <si>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</si>
  <si>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</si>
  <si>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</si>
  <si>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</si>
  <si>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</si>
  <si>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</si>
  <si>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</si>
  <si>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</si>
  <si>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</si>
  <si>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</si>
  <si>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</si>
  <si>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</si>
  <si>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</si>
  <si>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</si>
  <si>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</si>
  <si>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</si>
  <si>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</si>
  <si>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</si>
  <si>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</si>
  <si>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</si>
  <si>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</si>
  <si>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</si>
  <si>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</si>
  <si>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</si>
  <si>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</si>
  <si>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</si>
  <si>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</si>
  <si>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</si>
  <si>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</si>
  <si>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</si>
  <si>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</si>
  <si>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</si>
  <si>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</si>
  <si>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</si>
  <si>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</si>
  <si>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</si>
  <si>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</si>
  <si>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</si>
  <si>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</si>
  <si>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</si>
  <si>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</si>
  <si>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</si>
  <si>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</si>
  <si>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</si>
  <si>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</si>
  <si>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</si>
  <si>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</si>
  <si>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</si>
  <si>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</si>
  <si>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</si>
  <si>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</si>
  <si>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</si>
  <si>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</si>
  <si>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</si>
  <si>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</si>
  <si>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</si>
  <si>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</si>
  <si>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</si>
  <si>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</si>
  <si>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</si>
  <si>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</si>
  <si>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</si>
  <si>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</si>
  <si>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</si>
  <si>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</si>
  <si>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</si>
  <si>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</si>
  <si>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</si>
  <si>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</si>
  <si>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</si>
  <si>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</si>
  <si>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</si>
  <si>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</si>
  <si>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</si>
  <si>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</si>
  <si>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</si>
  <si>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</si>
  <si>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</si>
  <si>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</si>
  <si>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</si>
  <si>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</si>
  <si>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</si>
  <si>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</si>
  <si>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</si>
  <si>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</si>
  <si>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</si>
  <si>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</si>
  <si>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</si>
  <si>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</si>
  <si>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</si>
  <si>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</si>
  <si>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</si>
  <si>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</si>
  <si>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</si>
  <si>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</si>
  <si>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</si>
  <si>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</si>
  <si>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</si>
  <si>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</si>
  <si>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</si>
  <si>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</si>
  <si>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</si>
  <si>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</si>
  <si>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</si>
  <si>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</si>
  <si>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</si>
  <si>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</si>
  <si>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</si>
  <si>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</si>
  <si>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</si>
  <si>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</si>
  <si>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</si>
  <si>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</si>
  <si>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</si>
  <si>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</si>
  <si>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</si>
  <si>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</si>
  <si>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</si>
  <si>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</si>
  <si>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</si>
  <si>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</si>
  <si>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</si>
  <si>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</si>
  <si>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</si>
  <si>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</si>
  <si>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</si>
  <si>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</si>
  <si>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</si>
  <si>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</si>
  <si>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</si>
  <si>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</si>
  <si>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</si>
  <si>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</si>
  <si>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</si>
  <si>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</si>
  <si>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</si>
  <si>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</si>
  <si>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</si>
  <si>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</si>
  <si>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</si>
  <si>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</si>
  <si>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</si>
  <si>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</si>
  <si>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</si>
  <si>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</si>
  <si>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</si>
  <si>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</si>
  <si>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</si>
  <si>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</si>
  <si>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</si>
  <si>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</si>
  <si>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</si>
  <si>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</si>
  <si>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</si>
  <si>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</si>
  <si>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</si>
  <si>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</si>
  <si>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</si>
  <si>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</si>
  <si>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</si>
  <si>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</si>
  <si>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</si>
  <si>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</si>
  <si>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</si>
  <si>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</si>
  <si>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</si>
  <si>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</si>
  <si>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</si>
  <si>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</si>
  <si>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</si>
  <si>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</si>
  <si>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</si>
  <si>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</si>
  <si>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</si>
  <si>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</si>
  <si>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</si>
  <si>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</si>
  <si>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</si>
  <si>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</si>
  <si>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</si>
  <si>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</si>
  <si>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</si>
  <si>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</si>
  <si>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</si>
  <si>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</si>
  <si>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</si>
  <si>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</si>
  <si>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</si>
  <si>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</si>
  <si>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</si>
  <si>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</si>
  <si>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</si>
  <si>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</si>
  <si>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</si>
  <si>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</si>
  <si>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</si>
  <si>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</si>
  <si>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</si>
  <si>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</si>
  <si>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</si>
  <si>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</si>
  <si>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</si>
  <si>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</si>
  <si>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</si>
  <si>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</si>
  <si>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</si>
  <si>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</si>
  <si>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</si>
  <si>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</si>
  <si>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</si>
  <si>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</si>
  <si>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</si>
  <si>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</si>
  <si>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</si>
  <si>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</si>
  <si>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</si>
  <si>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</si>
  <si>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</si>
  <si>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</si>
  <si>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</si>
  <si>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</si>
  <si>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</si>
  <si>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</si>
  <si>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</si>
  <si>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</si>
  <si>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</si>
  <si>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</si>
  <si>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</si>
  <si>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</si>
  <si>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</si>
  <si>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</si>
  <si>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</si>
  <si>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</si>
  <si>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</si>
  <si>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</si>
  <si>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</si>
  <si>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</si>
  <si>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</si>
  <si>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</si>
  <si>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</si>
  <si>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</si>
  <si>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</si>
  <si>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</si>
  <si>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</si>
  <si>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</si>
  <si>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</si>
  <si>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</si>
  <si>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</si>
  <si>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</si>
  <si>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</si>
  <si>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</si>
  <si>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</si>
  <si>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</si>
  <si>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</si>
  <si>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</si>
  <si>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</si>
  <si>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</si>
  <si>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</si>
  <si>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</si>
  <si>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</si>
  <si>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</si>
  <si>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</si>
  <si>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</si>
  <si>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</si>
  <si>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</si>
  <si>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</si>
  <si>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</si>
  <si>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</si>
  <si>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</si>
  <si>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</si>
  <si>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</si>
  <si>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</si>
  <si>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</si>
  <si>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</si>
  <si>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</si>
  <si>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</si>
  <si>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</si>
  <si>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</si>
  <si>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</si>
  <si>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</si>
  <si>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</si>
  <si>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</si>
  <si>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</si>
  <si>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</si>
  <si>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</si>
  <si>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</si>
  <si>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</si>
  <si>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</si>
  <si>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</si>
  <si>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</si>
  <si>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</si>
  <si>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</si>
  <si>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</si>
  <si>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</si>
  <si>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</si>
  <si>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</si>
  <si>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</si>
  <si>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</si>
  <si>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</si>
  <si>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</si>
  <si>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</si>
  <si>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</si>
  <si>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</si>
  <si>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</si>
  <si>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</si>
  <si>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</si>
  <si>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</si>
  <si>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</si>
  <si>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</si>
  <si>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</si>
  <si>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</si>
  <si>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</si>
  <si>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</si>
  <si>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</si>
  <si>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</si>
  <si>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</si>
  <si>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</si>
  <si>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</si>
  <si>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</si>
  <si>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</si>
  <si>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</si>
  <si>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</si>
  <si>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</si>
  <si>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</si>
  <si>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</si>
  <si>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</si>
  <si>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</si>
  <si>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</si>
  <si>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</si>
  <si>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</si>
  <si>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</si>
  <si>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</si>
  <si>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</si>
  <si>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</si>
  <si>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</si>
  <si>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</si>
  <si>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</si>
  <si>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</si>
  <si>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</si>
  <si>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</si>
  <si>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</si>
  <si>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</si>
  <si>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</si>
  <si>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</si>
  <si>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</si>
  <si>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</si>
  <si>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</si>
  <si>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</si>
  <si>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</si>
  <si>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</si>
  <si>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</si>
  <si>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</si>
  <si>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</si>
  <si>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</si>
  <si>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</si>
  <si>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</si>
  <si>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</si>
  <si>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</si>
  <si>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</si>
  <si>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</si>
  <si>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</si>
  <si>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</si>
  <si>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</si>
  <si>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</si>
  <si>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</si>
  <si>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</si>
  <si>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</si>
  <si>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</si>
  <si>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</si>
  <si>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</si>
  <si>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</si>
  <si>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</si>
  <si>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</si>
  <si>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</si>
  <si>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</si>
  <si>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</si>
  <si>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</si>
  <si>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</si>
  <si>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</si>
  <si>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</si>
  <si>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</si>
  <si>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</si>
  <si>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</si>
  <si>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</si>
  <si>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</si>
  <si>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</si>
  <si>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</si>
  <si>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</si>
  <si>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</si>
  <si>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</si>
  <si>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</si>
  <si>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</si>
  <si>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</si>
  <si>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</si>
  <si>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</si>
  <si>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</si>
  <si>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</si>
  <si>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</si>
  <si>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</si>
  <si>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</si>
  <si>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</si>
  <si>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</si>
  <si>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</si>
  <si>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</si>
  <si>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</si>
  <si>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</si>
  <si>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</si>
  <si>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</si>
  <si>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</si>
  <si>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</si>
  <si>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</si>
  <si>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</si>
  <si>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</si>
  <si>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</si>
  <si>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</si>
  <si>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</si>
  <si>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</si>
  <si>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</si>
  <si>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</si>
  <si>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</si>
  <si>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</si>
  <si>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</si>
  <si>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</si>
  <si>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</si>
  <si>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</si>
  <si>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</si>
  <si>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</si>
  <si>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</si>
  <si>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</si>
  <si>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</si>
  <si>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</si>
  <si>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</si>
  <si>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</si>
  <si>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</si>
  <si>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</si>
  <si>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</si>
  <si>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</si>
  <si>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</si>
  <si>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</si>
  <si>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</si>
  <si>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</si>
  <si>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</si>
  <si>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</si>
  <si>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</si>
  <si>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</si>
  <si>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</si>
  <si>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</si>
  <si>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</si>
  <si>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</si>
  <si>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</si>
  <si>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</si>
  <si>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</si>
  <si>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</si>
  <si>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</si>
  <si>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</si>
  <si>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</si>
  <si>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</si>
  <si>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</si>
  <si>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</si>
  <si>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</si>
  <si>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</si>
  <si>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</si>
  <si>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</si>
  <si>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</si>
  <si>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</si>
  <si>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</si>
  <si>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</si>
  <si>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</si>
  <si>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</si>
  <si>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</si>
  <si>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</si>
  <si>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</si>
  <si>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</si>
  <si>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</si>
  <si>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</si>
  <si>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</si>
  <si>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</si>
  <si>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</si>
  <si>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</si>
  <si>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</si>
  <si>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</si>
  <si>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</si>
  <si>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</si>
  <si>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</si>
  <si>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</si>
  <si>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</si>
  <si>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</si>
  <si>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</si>
  <si>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</si>
  <si>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</si>
  <si>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</si>
  <si>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</si>
  <si>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</si>
  <si>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</si>
  <si>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</si>
  <si>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</si>
  <si>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</si>
  <si>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</si>
  <si>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</si>
  <si>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</si>
  <si>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</si>
  <si>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</si>
  <si>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</si>
  <si>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</si>
  <si>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</si>
  <si>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</si>
  <si>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</si>
  <si>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</si>
  <si>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</si>
  <si>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</si>
  <si>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</si>
  <si>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</si>
  <si>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</si>
  <si>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</si>
  <si>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</si>
  <si>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</si>
  <si>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</si>
  <si>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</si>
  <si>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</si>
  <si>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</si>
  <si>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</si>
  <si>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</si>
  <si>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</si>
  <si>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</si>
  <si>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</si>
  <si>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</si>
  <si>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</si>
  <si>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</si>
  <si>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</si>
  <si>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</si>
  <si>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</si>
  <si>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</si>
  <si>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</si>
  <si>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</si>
  <si>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</si>
  <si>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</si>
  <si>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</si>
  <si>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</si>
  <si>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</si>
  <si>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</si>
  <si>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</si>
  <si>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</si>
  <si>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</si>
  <si>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</si>
  <si>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</si>
  <si>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</si>
  <si>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</si>
  <si>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</si>
  <si>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</si>
  <si>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</si>
  <si>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</si>
  <si>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</si>
  <si>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</si>
  <si>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</si>
  <si>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</si>
  <si>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</si>
  <si>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</si>
  <si>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</si>
  <si>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</si>
  <si>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</si>
  <si>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</si>
  <si>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</si>
  <si>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</si>
  <si>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</si>
  <si>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</si>
  <si>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</si>
  <si>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</si>
  <si>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</si>
  <si>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</si>
  <si>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</si>
  <si>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</si>
  <si>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</si>
  <si>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</si>
  <si>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</si>
  <si>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</si>
  <si>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</si>
  <si>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</si>
  <si>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</si>
  <si>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</si>
  <si>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</si>
  <si>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</si>
  <si>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</si>
  <si>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</si>
  <si>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</si>
  <si>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</si>
  <si>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</si>
  <si>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</si>
  <si>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</si>
  <si>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</si>
  <si>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</si>
  <si>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</si>
  <si>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</si>
  <si>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</si>
  <si>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</si>
  <si>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</si>
  <si>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</si>
  <si>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</si>
  <si>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</si>
  <si>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</si>
  <si>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</si>
  <si>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</si>
  <si>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</si>
  <si>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</si>
  <si>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</si>
  <si>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</si>
  <si>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</si>
  <si>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</si>
  <si>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</si>
  <si>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</si>
  <si>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</si>
  <si>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</si>
  <si>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</si>
  <si>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</si>
  <si>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</si>
  <si>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</si>
  <si>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</si>
  <si>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</si>
  <si>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</si>
  <si>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</si>
  <si>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</si>
  <si>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</si>
  <si>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</si>
  <si>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</si>
  <si>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</si>
  <si>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</si>
  <si>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</si>
  <si>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</si>
  <si>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</si>
  <si>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</si>
  <si>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</si>
  <si>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</si>
  <si>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</si>
  <si>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</si>
  <si>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</si>
  <si>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</si>
  <si>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</si>
  <si>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</si>
  <si>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</si>
  <si>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</si>
  <si>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</si>
  <si>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</si>
  <si>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</si>
  <si>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</si>
  <si>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</si>
  <si>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</si>
  <si>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</si>
  <si>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</si>
  <si>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</si>
  <si>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</si>
  <si>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</si>
  <si>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</si>
  <si>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</si>
  <si>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</si>
  <si>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</si>
  <si>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</si>
  <si>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</si>
  <si>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</si>
  <si>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</si>
  <si>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</si>
  <si>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</si>
  <si>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</si>
  <si>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</si>
  <si>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</si>
  <si>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</si>
  <si>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</si>
  <si>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</si>
  <si>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</si>
  <si>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</si>
  <si>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</si>
  <si>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</si>
  <si>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</si>
  <si>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</si>
  <si>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</si>
  <si>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</si>
  <si>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</si>
  <si>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</si>
  <si>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</si>
  <si>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</si>
  <si>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</si>
  <si>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</si>
  <si>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</si>
  <si>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</si>
  <si>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</si>
  <si>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</si>
  <si>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</si>
  <si>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</si>
  <si>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</si>
  <si>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</si>
  <si>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</si>
  <si>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</si>
  <si>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</si>
  <si>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</si>
  <si>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</si>
  <si>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</si>
  <si>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</si>
  <si>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</si>
  <si>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</si>
  <si>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</si>
  <si>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</si>
  <si>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</si>
  <si>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</si>
  <si>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</si>
  <si>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</si>
  <si>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</si>
  <si>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</si>
  <si>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</si>
  <si>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</si>
  <si>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</si>
  <si>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</si>
  <si>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</si>
  <si>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</si>
  <si>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</si>
  <si>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</si>
  <si>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</si>
  <si>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</si>
  <si>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</si>
  <si>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</si>
  <si>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</si>
  <si>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</si>
  <si>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</si>
  <si>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</si>
  <si>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</si>
  <si>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</si>
  <si>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</si>
  <si>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</si>
  <si>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</si>
  <si>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</si>
  <si>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</si>
  <si>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</si>
  <si>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</si>
  <si>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</si>
  <si>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</si>
  <si>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</si>
  <si>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</si>
  <si>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</si>
  <si>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</si>
  <si>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</si>
  <si>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</si>
  <si>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</si>
  <si>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</si>
  <si>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</si>
  <si>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</si>
  <si>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</si>
  <si>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</si>
  <si>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</si>
  <si>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</si>
  <si>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</si>
  <si>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</si>
  <si>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</si>
  <si>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</si>
  <si>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</si>
  <si>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</si>
  <si>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</si>
  <si>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</si>
  <si>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</si>
  <si>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</si>
  <si>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</si>
  <si>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</si>
  <si>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</si>
  <si>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</si>
  <si>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</si>
  <si>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</si>
  <si>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</si>
  <si>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</si>
  <si>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</si>
  <si>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</si>
  <si>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</si>
  <si>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</si>
  <si>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</si>
  <si>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</si>
  <si>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</si>
  <si>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</si>
  <si>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</si>
  <si>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</si>
  <si>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</si>
  <si>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</si>
  <si>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</si>
  <si>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</si>
  <si>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</si>
  <si>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</si>
  <si>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</si>
  <si>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</si>
  <si>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</si>
  <si>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</si>
  <si>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</si>
  <si>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</si>
  <si>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</si>
  <si>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</si>
  <si>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</si>
  <si>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</si>
  <si>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</si>
  <si>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</si>
  <si>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</si>
  <si>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</si>
  <si>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</si>
  <si>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</si>
  <si>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</si>
  <si>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</si>
  <si>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</si>
  <si>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</si>
  <si>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</si>
  <si>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</si>
  <si>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</si>
  <si>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</si>
  <si>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</si>
  <si>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</si>
  <si>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</si>
  <si>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</si>
  <si>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</si>
  <si>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</si>
  <si>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</si>
  <si>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</si>
  <si>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</si>
  <si>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</si>
  <si>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</si>
  <si>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</si>
  <si>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</si>
  <si>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</si>
  <si>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</si>
  <si>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</si>
  <si>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</si>
  <si>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</si>
  <si>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</si>
  <si>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</si>
  <si>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</si>
  <si>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</si>
  <si>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</si>
  <si>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</si>
  <si>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</si>
  <si>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</si>
  <si>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</si>
  <si>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</si>
  <si>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</si>
  <si>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</si>
  <si>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</si>
  <si>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</si>
  <si>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</si>
  <si>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</si>
  <si>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</si>
  <si>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</si>
  <si>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</si>
  <si>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</si>
  <si>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</si>
  <si>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</si>
  <si>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</si>
  <si>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</si>
  <si>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</si>
  <si>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</si>
  <si>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</si>
  <si>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</si>
  <si>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</si>
  <si>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</si>
  <si>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</si>
  <si>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</si>
  <si>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</si>
  <si>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</si>
  <si>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</si>
  <si>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</si>
  <si>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</si>
  <si>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</si>
  <si>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</si>
  <si>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</si>
  <si>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</si>
  <si>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</si>
  <si>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</si>
  <si>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</si>
  <si>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</si>
  <si>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</si>
  <si>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</si>
  <si>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</si>
  <si>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</si>
  <si>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</si>
  <si>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</si>
  <si>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</si>
  <si>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</si>
  <si>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</si>
  <si>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</si>
  <si>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</si>
  <si>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</si>
  <si>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</si>
  <si>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</si>
  <si>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</si>
  <si>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</si>
  <si>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</si>
  <si>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</si>
  <si>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</si>
  <si>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</si>
  <si>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</si>
  <si>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</si>
  <si>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</si>
  <si>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</si>
  <si>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</si>
  <si>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</si>
  <si>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</si>
  <si>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</si>
  <si>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</si>
  <si>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</si>
  <si>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</si>
  <si>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</si>
  <si>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</si>
  <si>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</si>
  <si>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</si>
  <si>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</si>
  <si>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</si>
  <si>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</si>
  <si>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</si>
  <si>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</si>
  <si>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</si>
  <si>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</si>
  <si>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</si>
  <si>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</si>
  <si>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</si>
  <si>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</si>
  <si>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</si>
  <si>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</si>
  <si>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</si>
  <si>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</si>
  <si>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</si>
  <si>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</si>
  <si>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</si>
  <si>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</si>
  <si>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</si>
  <si>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</si>
  <si>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</si>
  <si>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</si>
  <si>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</si>
  <si>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</si>
  <si>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</si>
  <si>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</si>
  <si>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</si>
  <si>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</si>
  <si>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</si>
  <si>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</si>
  <si>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</si>
  <si>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</si>
  <si>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</si>
  <si>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</si>
  <si>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</si>
  <si>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</si>
  <si>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</si>
  <si>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</si>
  <si>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</si>
  <si>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</si>
  <si>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</si>
  <si>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</si>
  <si>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</si>
  <si>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</si>
  <si>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</si>
  <si>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</si>
  <si>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</si>
  <si>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</si>
  <si>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</si>
  <si>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</si>
  <si>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</si>
  <si>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</si>
  <si>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</si>
  <si>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</si>
  <si>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</si>
  <si>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</si>
  <si>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</si>
  <si>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</si>
  <si>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</si>
  <si>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</si>
  <si>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</si>
  <si>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</si>
  <si>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</si>
  <si>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</si>
  <si>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</si>
  <si>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</si>
  <si>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</si>
  <si>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</si>
  <si>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</si>
  <si>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</si>
  <si>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</si>
  <si>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</si>
  <si>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</si>
  <si>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</si>
  <si>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</si>
  <si>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</si>
  <si>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</si>
  <si>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</si>
  <si>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</si>
  <si>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</si>
  <si>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</si>
  <si>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</si>
  <si>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</si>
  <si>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</si>
  <si>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</si>
  <si>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</si>
  <si>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</si>
  <si>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</si>
  <si>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</si>
  <si>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</si>
  <si>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</si>
  <si>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</si>
  <si>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</si>
  <si>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</si>
  <si>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</si>
  <si>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</si>
  <si>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</si>
  <si>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</si>
  <si>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</si>
  <si>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</si>
  <si>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</si>
  <si>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</si>
  <si>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</si>
  <si>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</si>
  <si>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</si>
  <si>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</si>
  <si>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</si>
  <si>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</si>
  <si>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</si>
  <si>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</si>
  <si>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</si>
  <si>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</si>
  <si>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</si>
  <si>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</si>
  <si>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</si>
  <si>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</si>
  <si>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</si>
  <si>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</si>
  <si>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</si>
  <si>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</si>
  <si>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</si>
  <si>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</si>
  <si>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</si>
  <si>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</si>
  <si>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</si>
  <si>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</si>
  <si>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</si>
  <si>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</si>
  <si>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</si>
  <si>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</si>
  <si>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</si>
  <si>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</si>
  <si>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</si>
  <si>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</si>
  <si>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</si>
  <si>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</si>
  <si>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</si>
  <si>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</si>
  <si>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</si>
  <si>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</si>
  <si>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</si>
  <si>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</si>
  <si>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</si>
  <si>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</si>
  <si>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</si>
  <si>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</si>
  <si>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</si>
  <si>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</si>
  <si>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</si>
  <si>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</si>
  <si>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</si>
  <si>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</si>
  <si>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</si>
  <si>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</si>
  <si>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</si>
  <si>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</si>
  <si>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</si>
  <si>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</si>
  <si>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</si>
  <si>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</si>
  <si>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</si>
  <si>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</si>
  <si>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</si>
  <si>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</si>
  <si>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</si>
  <si>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</si>
  <si>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</si>
  <si>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</si>
  <si>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</si>
  <si>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</si>
  <si>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</si>
  <si>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</si>
  <si>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</si>
  <si>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</si>
  <si>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</si>
  <si>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</si>
  <si>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</si>
  <si>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</si>
  <si>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</si>
  <si>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</si>
  <si>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</si>
  <si>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</si>
  <si>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</si>
  <si>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</si>
  <si>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</si>
  <si>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</si>
  <si>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</si>
  <si>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</si>
  <si>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</si>
  <si>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</si>
  <si>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</si>
  <si>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</si>
  <si>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</si>
  <si>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</si>
  <si>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</si>
  <si>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</si>
  <si>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</si>
  <si>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</si>
  <si>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</si>
  <si>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</si>
  <si>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</si>
  <si>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</si>
  <si>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</si>
  <si>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</si>
  <si>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</si>
  <si>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</si>
  <si>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</si>
  <si>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</si>
  <si>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</si>
  <si>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</si>
  <si>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</si>
  <si>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</si>
  <si>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</si>
  <si>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</si>
  <si>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</si>
  <si>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</si>
  <si>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</si>
  <si>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</si>
  <si>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</si>
  <si>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</si>
  <si>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</si>
  <si>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</si>
  <si>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</si>
  <si>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</si>
  <si>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</si>
  <si>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</si>
  <si>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</si>
  <si>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</si>
  <si>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</si>
  <si>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</si>
  <si>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</si>
  <si>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</si>
  <si>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</si>
  <si>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</si>
  <si>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</si>
  <si>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</si>
  <si>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</si>
  <si>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</si>
  <si>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</si>
  <si>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</si>
  <si>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</si>
  <si>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</si>
  <si>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</si>
  <si>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</si>
  <si>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</si>
  <si>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</si>
  <si>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</si>
  <si>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</si>
  <si>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</si>
  <si>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</si>
  <si>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</si>
  <si>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</si>
  <si>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</si>
  <si>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</si>
  <si>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</si>
  <si>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</si>
  <si>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</si>
  <si>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</si>
  <si>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</si>
  <si>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</si>
  <si>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</si>
  <si>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</si>
  <si>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</si>
  <si>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</si>
  <si>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</si>
  <si>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</si>
  <si>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</si>
  <si>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</si>
  <si>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</si>
  <si>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</si>
  <si>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</si>
  <si>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</si>
  <si>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</si>
  <si>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</si>
  <si>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</si>
  <si>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</si>
  <si>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</si>
  <si>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</si>
  <si>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</si>
  <si>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</si>
  <si>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</si>
  <si>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</si>
  <si>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</si>
  <si>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</si>
  <si>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</si>
  <si>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</si>
  <si>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</si>
  <si>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</si>
  <si>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</si>
  <si>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</si>
  <si>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</si>
  <si>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</si>
  <si>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</si>
  <si>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</si>
  <si>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</si>
  <si>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</si>
  <si>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</si>
  <si>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</si>
  <si>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</si>
  <si>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</si>
  <si>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</si>
  <si>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</si>
  <si>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</si>
  <si>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</si>
  <si>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</si>
  <si>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</si>
  <si>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</si>
  <si>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</si>
  <si>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</si>
  <si>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</si>
  <si>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</si>
  <si>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</si>
  <si>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</si>
  <si>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</si>
  <si>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</si>
  <si>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</si>
  <si>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</si>
  <si>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</si>
  <si>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</si>
  <si>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</si>
  <si>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</si>
  <si>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</si>
  <si>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</si>
  <si>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</si>
  <si>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</si>
  <si>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</si>
  <si>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</si>
  <si>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</si>
  <si>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</si>
  <si>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</si>
  <si>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</si>
  <si>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</si>
  <si>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</si>
  <si>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</si>
  <si>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</si>
  <si>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</si>
  <si>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</si>
  <si>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</si>
  <si>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</si>
  <si>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</si>
  <si>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</si>
  <si>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</si>
  <si>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</si>
  <si>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</si>
  <si>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</si>
  <si>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</si>
  <si>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</si>
  <si>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</si>
  <si>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</si>
  <si>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</si>
  <si>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</si>
  <si>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</si>
  <si>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</si>
  <si>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</si>
  <si>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</si>
  <si>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</si>
  <si>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</si>
  <si>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</si>
  <si>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</si>
  <si>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</si>
  <si>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</si>
  <si>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</si>
  <si>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</si>
  <si>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</si>
  <si>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</si>
  <si>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</si>
  <si>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</si>
  <si>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</si>
  <si>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</si>
  <si>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</si>
  <si>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</si>
  <si>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</si>
  <si>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</si>
  <si>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</si>
  <si>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</si>
  <si>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</si>
  <si>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</si>
  <si>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</si>
  <si>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</si>
  <si>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</si>
  <si>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</si>
  <si>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</si>
  <si>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</si>
  <si>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</si>
  <si>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</si>
  <si>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</si>
  <si>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</si>
  <si>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</si>
  <si>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</si>
  <si>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</si>
  <si>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</si>
  <si>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</si>
  <si>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</si>
  <si>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</si>
  <si>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</si>
  <si>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</si>
  <si>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</si>
  <si>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</si>
  <si>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</si>
  <si>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</si>
  <si>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</si>
  <si>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</si>
  <si>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</si>
  <si>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</si>
  <si>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</si>
  <si>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</si>
  <si>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</si>
  <si>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</si>
  <si>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</si>
  <si>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</si>
  <si>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</si>
  <si>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</si>
  <si>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</si>
  <si>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</si>
  <si>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</si>
  <si>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</si>
  <si>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</si>
  <si>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</si>
  <si>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</si>
  <si>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</si>
  <si>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</si>
  <si>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</si>
  <si>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</si>
  <si>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</si>
  <si>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</si>
  <si>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</si>
  <si>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</si>
  <si>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</si>
  <si>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</si>
  <si>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</si>
  <si>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</si>
  <si>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</si>
  <si>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</si>
  <si>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</si>
  <si>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</si>
  <si>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</si>
  <si>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</si>
  <si>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</si>
  <si>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</si>
  <si>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</si>
  <si>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</si>
  <si>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</si>
  <si>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</si>
  <si>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</si>
  <si>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</si>
  <si>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</si>
  <si>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</si>
  <si>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</si>
  <si>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</si>
  <si>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</si>
  <si>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</si>
  <si>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</si>
  <si>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</si>
  <si>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</si>
  <si>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</si>
  <si>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</si>
  <si>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</si>
  <si>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</si>
  <si>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</si>
  <si>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</si>
  <si>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</si>
  <si>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</si>
  <si>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</si>
  <si>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</si>
  <si>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</si>
  <si>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</si>
  <si>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</si>
  <si>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</si>
  <si>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</si>
  <si>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</si>
  <si>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</si>
  <si>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</si>
  <si>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</si>
  <si>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</si>
  <si>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</si>
  <si>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</si>
  <si>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</si>
  <si>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</si>
  <si>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</si>
  <si>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</si>
  <si>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</si>
  <si>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</si>
  <si>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</si>
  <si>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</si>
  <si>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</si>
  <si>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</si>
  <si>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</si>
  <si>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</si>
  <si>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</si>
  <si>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</si>
  <si>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</si>
  <si>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</si>
  <si>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</si>
  <si>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</si>
  <si>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</si>
  <si>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</si>
  <si>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</si>
  <si>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</si>
  <si>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</si>
  <si>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</si>
  <si>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</si>
  <si>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</si>
  <si>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</si>
  <si>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</si>
  <si>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</si>
  <si>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</si>
  <si>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</si>
  <si>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</si>
  <si>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</si>
  <si>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</si>
  <si>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</si>
  <si>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</si>
  <si>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</si>
  <si>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</si>
  <si>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</si>
  <si>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</si>
  <si>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</si>
  <si>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</si>
  <si>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</si>
  <si>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</si>
  <si>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</si>
  <si>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</si>
  <si>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</si>
  <si>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</si>
  <si>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</si>
  <si>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</si>
  <si>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</si>
  <si>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</si>
  <si>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</si>
  <si>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</si>
  <si>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</si>
  <si>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</si>
  <si>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</si>
  <si>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</si>
  <si>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</si>
  <si>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</si>
  <si>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</si>
  <si>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</si>
  <si>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</si>
  <si>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</si>
  <si>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</si>
  <si>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</si>
  <si>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</si>
  <si>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</si>
  <si>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</si>
  <si>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</si>
  <si>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</si>
  <si>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</si>
  <si>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</si>
  <si>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</si>
  <si>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</si>
  <si>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</si>
  <si>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</si>
  <si>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</si>
  <si>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</si>
  <si>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</si>
  <si>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</si>
  <si>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</si>
  <si>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</si>
  <si>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</si>
  <si>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</si>
  <si>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</si>
  <si>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</si>
  <si>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</si>
  <si>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</si>
  <si>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</si>
  <si>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</si>
  <si>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</si>
  <si>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</si>
  <si>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</si>
  <si>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</si>
  <si>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</si>
  <si>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</si>
  <si>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</si>
  <si>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</si>
  <si>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</si>
  <si>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</si>
  <si>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</si>
  <si>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</si>
  <si>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</si>
  <si>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</si>
  <si>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</si>
  <si>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</si>
  <si>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</si>
  <si>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</si>
  <si>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</si>
  <si>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</si>
  <si>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</si>
  <si>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</si>
  <si>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</si>
  <si>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</si>
  <si>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</si>
  <si>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</si>
  <si>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</si>
  <si>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</si>
  <si>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</si>
  <si>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</si>
  <si>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</si>
  <si>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</si>
  <si>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</si>
  <si>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</si>
  <si>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</si>
  <si>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</si>
  <si>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</si>
  <si>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</si>
  <si>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</si>
  <si>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</si>
  <si>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</si>
  <si>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</si>
  <si>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</si>
  <si>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</si>
  <si>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</si>
  <si>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</si>
  <si>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</si>
  <si>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</si>
  <si>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</si>
  <si>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</si>
  <si>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</si>
  <si>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</si>
  <si>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</si>
  <si>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</si>
  <si>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</si>
  <si>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</si>
  <si>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</si>
  <si>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</si>
  <si>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</si>
  <si>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</si>
  <si>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</si>
  <si>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</si>
  <si>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</si>
  <si>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</si>
  <si>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</si>
  <si>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</si>
  <si>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</si>
  <si>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</si>
  <si>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</si>
  <si>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</si>
  <si>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</si>
  <si>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</si>
  <si>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</si>
  <si>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</si>
  <si>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</si>
  <si>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</si>
  <si>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</si>
  <si>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</si>
  <si>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</si>
  <si>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</si>
  <si>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</si>
  <si>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</si>
  <si>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</si>
  <si>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</si>
  <si>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</si>
  <si>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</si>
  <si>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</si>
  <si>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</si>
  <si>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</si>
  <si>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</si>
  <si>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</si>
  <si>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</si>
  <si>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</si>
  <si>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</si>
  <si>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</si>
  <si>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</si>
  <si>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</si>
  <si>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</si>
  <si>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</si>
  <si>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</si>
  <si>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</si>
  <si>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</si>
  <si>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</si>
  <si>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</si>
  <si>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</si>
  <si>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</si>
  <si>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</si>
  <si>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</si>
  <si>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</si>
  <si>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</si>
  <si>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</si>
  <si>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</si>
  <si>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</si>
  <si>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</si>
  <si>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</si>
  <si>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</si>
  <si>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</si>
  <si>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</si>
  <si>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</si>
  <si>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</si>
  <si>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</si>
  <si>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</si>
  <si>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</si>
  <si>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</si>
  <si>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</si>
  <si>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</si>
  <si>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</si>
  <si>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</si>
  <si>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</si>
  <si>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</si>
  <si>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</si>
  <si>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</si>
  <si>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</si>
  <si>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</si>
  <si>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</si>
  <si>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</si>
  <si>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</si>
  <si>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</si>
  <si>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</si>
  <si>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</si>
  <si>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</si>
  <si>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</si>
  <si>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</si>
  <si>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</si>
  <si>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</si>
  <si>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</si>
  <si>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</si>
  <si>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</si>
  <si>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</si>
  <si>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</si>
  <si>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</si>
  <si>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</si>
  <si>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</si>
  <si>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</si>
  <si>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</si>
  <si>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</si>
  <si>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</si>
  <si>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</si>
  <si>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</si>
  <si>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</si>
  <si>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</si>
  <si>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</si>
  <si>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</si>
  <si>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</si>
  <si>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</si>
  <si>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</si>
  <si>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</si>
  <si>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</si>
  <si>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</si>
  <si>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</si>
  <si>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</si>
  <si>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</si>
  <si>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</si>
  <si>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</si>
  <si>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</si>
  <si>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</si>
  <si>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</si>
  <si>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</si>
  <si>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</si>
  <si>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</si>
  <si>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</si>
  <si>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</si>
  <si>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</si>
  <si>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</si>
  <si>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</si>
  <si>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</si>
  <si>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</si>
  <si>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</si>
  <si>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</si>
  <si>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</si>
  <si>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</si>
  <si>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</si>
  <si>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</si>
  <si>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</si>
  <si>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</si>
  <si>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</si>
  <si>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</si>
  <si>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</si>
  <si>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</si>
  <si>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</si>
  <si>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</si>
  <si>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</si>
  <si>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</si>
  <si>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</si>
  <si>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</si>
  <si>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</si>
  <si>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</si>
  <si>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</si>
  <si>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</si>
  <si>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</si>
  <si>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</si>
  <si>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</si>
  <si>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</si>
  <si>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</si>
  <si>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</si>
  <si>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</si>
  <si>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</si>
  <si>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</si>
  <si>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</si>
  <si>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</si>
  <si>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</si>
  <si>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</si>
  <si>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</si>
  <si>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</si>
  <si>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</si>
  <si>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</si>
  <si>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</si>
  <si>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</si>
  <si>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</si>
  <si>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</si>
  <si>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</si>
  <si>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</si>
  <si>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</si>
  <si>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</si>
  <si>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</si>
  <si>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</si>
  <si>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</si>
  <si>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</si>
  <si>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</si>
  <si>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</si>
  <si>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</si>
  <si>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</si>
  <si>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</si>
  <si>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</si>
  <si>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</si>
  <si>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</si>
  <si>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</si>
  <si>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</si>
  <si>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</si>
  <si>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</si>
  <si>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</si>
  <si>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</si>
  <si>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</si>
  <si>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</si>
  <si>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</si>
  <si>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</si>
  <si>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</si>
  <si>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</si>
  <si>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</si>
  <si>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</si>
  <si>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</si>
  <si>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</si>
  <si>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</si>
  <si>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</si>
  <si>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</si>
  <si>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</si>
  <si>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</si>
  <si>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</si>
  <si>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</si>
  <si>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</si>
  <si>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</si>
  <si>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</si>
  <si>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</si>
  <si>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</si>
  <si>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</si>
  <si>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</si>
  <si>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</si>
  <si>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</si>
  <si>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</si>
  <si>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</si>
  <si>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</si>
  <si>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</si>
  <si>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</si>
  <si>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</si>
  <si>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</si>
  <si>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</si>
  <si>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</si>
  <si>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</si>
  <si>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</si>
  <si>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</si>
  <si>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</si>
  <si>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</si>
  <si>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</si>
  <si>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</si>
  <si>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</si>
  <si>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</si>
  <si>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</si>
  <si>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</si>
  <si>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</si>
  <si>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</si>
  <si>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</si>
  <si>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</si>
  <si>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</si>
  <si>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</si>
  <si>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</si>
  <si>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</si>
  <si>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</si>
  <si>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</si>
  <si>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</si>
  <si>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</si>
  <si>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</si>
  <si>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</si>
  <si>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</si>
  <si>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</si>
  <si>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</si>
  <si>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</si>
  <si>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</si>
  <si>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</si>
  <si>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</si>
  <si>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</si>
  <si>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</si>
  <si>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</si>
  <si>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</si>
  <si>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</si>
  <si>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</si>
  <si>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</si>
  <si>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</si>
  <si>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</si>
  <si>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</si>
  <si>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</si>
  <si>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</si>
  <si>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</si>
  <si>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</si>
  <si>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</si>
  <si>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</si>
  <si>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</si>
  <si>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</si>
  <si>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</si>
  <si>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</si>
  <si>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</si>
  <si>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</si>
  <si>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</si>
  <si>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</si>
  <si>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</si>
  <si>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</si>
  <si>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</si>
  <si>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</si>
  <si>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</si>
  <si>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</si>
  <si>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</si>
  <si>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</si>
  <si>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</si>
  <si>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</si>
  <si>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</si>
  <si>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</si>
  <si>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</si>
  <si>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</si>
  <si>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</si>
  <si>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</si>
  <si>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</si>
  <si>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</si>
  <si>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</si>
  <si>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</si>
  <si>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</si>
  <si>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</si>
  <si>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</si>
  <si>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</si>
  <si>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</si>
  <si>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</si>
  <si>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</si>
  <si>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</si>
  <si>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</si>
  <si>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</si>
  <si>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</si>
  <si>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</si>
  <si>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</si>
  <si>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</si>
  <si>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</si>
  <si>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</si>
  <si>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</si>
  <si>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</si>
  <si>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</si>
  <si>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</si>
  <si>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</si>
  <si>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</si>
  <si>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</si>
  <si>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</si>
  <si>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</si>
  <si>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</si>
  <si>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</si>
  <si>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</si>
  <si>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</si>
  <si>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</si>
  <si>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</si>
  <si>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</si>
  <si>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</si>
  <si>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</si>
  <si>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</si>
  <si>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</si>
  <si>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</si>
  <si>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</si>
  <si>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</si>
  <si>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</si>
  <si>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</si>
  <si>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</si>
  <si>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</si>
  <si>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</si>
  <si>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</si>
  <si>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</si>
  <si>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</si>
  <si>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</si>
  <si>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</si>
  <si>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</si>
  <si>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</si>
  <si>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</si>
  <si>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</si>
  <si>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</si>
  <si>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</si>
  <si>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</si>
  <si>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</si>
  <si>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</si>
  <si>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</si>
  <si>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</si>
  <si>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</si>
  <si>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</si>
  <si>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</si>
  <si>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</si>
  <si>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</si>
  <si>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</si>
  <si>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</si>
  <si>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</si>
  <si>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</si>
  <si>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</si>
  <si>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</si>
  <si>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</si>
  <si>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</si>
  <si>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</si>
  <si>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</si>
  <si>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</si>
  <si>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</si>
  <si>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</si>
  <si>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</si>
  <si>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</si>
  <si>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</si>
  <si>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</si>
  <si>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</si>
  <si>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</si>
  <si>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</si>
  <si>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</si>
  <si>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</si>
  <si>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</si>
  <si>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</si>
  <si>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</si>
  <si>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</si>
  <si>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</si>
  <si>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</si>
  <si>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</si>
  <si>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</si>
  <si>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</si>
  <si>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</si>
  <si>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</si>
  <si>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</si>
  <si>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</si>
  <si>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</si>
  <si>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</si>
  <si>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</si>
  <si>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</si>
  <si>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</si>
  <si>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</si>
  <si>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</si>
  <si>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</si>
  <si>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</si>
  <si>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</si>
  <si>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</si>
  <si>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</si>
  <si>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</si>
  <si>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</si>
  <si>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</si>
  <si>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</si>
  <si>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</si>
  <si>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</si>
  <si>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</si>
  <si>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</si>
  <si>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</si>
  <si>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</si>
  <si>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</si>
  <si>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</si>
  <si>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</si>
  <si>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</si>
  <si>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</si>
  <si>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</si>
  <si>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</si>
  <si>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</si>
  <si>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</si>
  <si>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</si>
  <si>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</si>
  <si>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</si>
  <si>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</si>
  <si>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</si>
  <si>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</si>
  <si>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</si>
  <si>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</si>
  <si>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</si>
  <si>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</si>
  <si>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</si>
  <si>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</si>
  <si>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</si>
  <si>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</si>
  <si>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</si>
  <si>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</si>
  <si>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</si>
  <si>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</si>
  <si>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</si>
  <si>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</si>
  <si>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</si>
  <si>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</si>
  <si>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</si>
  <si>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</si>
  <si>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</si>
  <si>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</si>
  <si>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 NEED 70 MIN </t>
  </si>
  <si>
    <t>PCM-20251204-00000393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</si>
  <si>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</si>
  <si>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</si>
  <si>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</si>
  <si>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</si>
  <si>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</si>
  <si>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</si>
  <si>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</si>
  <si>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</si>
  <si>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</si>
  <si>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</si>
  <si>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70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</si>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</sst>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tabSelected="1" workbookViewId="0">
      <selection activeCell="E10" sqref="E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332.31467673611041</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19777</v>
      </c>
      <c r="E3" s="127" t="s">
        <v>39106</v>
      </c>
      <c r="F3" s="126">
        <v>45995.254814814813</v>
      </c>
      <c r="G3" s="125">
        <f ca="1">IFERROR(NOW()-F3,"-")</f>
        <v>8.2878472239826806E-3</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45995.263102662037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45995.263102662037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45995.263102662037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45995.263102662037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45995.263102662037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45995.263102662037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45995.263102662037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45995.263102662037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45995.263102662037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45995.263102662037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45995.263102662037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45995.263102662037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45995.263102662037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45995.263102662037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45995.263102662037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45995.263102662037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45995.263102662037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45995.263102662037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45995.263102662037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45995.263102662037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45995.263102662037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45995.263102662037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45995.263102662037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45995.263102662037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45995.263102662037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45995.263102662037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45995.263102662037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45995.263102662037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45995.263102662037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45995.263102662037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45995.263102662037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45995.263102662037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45995.263102662037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45995.263102662037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45995.263102662037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45995.263102662037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45995.263102662037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45995.263102662037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45995.263102662037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45995.263102662037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45995.263102662037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45995.263102662037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45995.263102662037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45995.263102662037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45995.263102662037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45995.263102662037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45995.263102662037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45995.263102662037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45995.263102662037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45995.263102662037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45995.263102662037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45995.263102662037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45995.263102662037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45995.263102662037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45995.263102662037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45995.263102662037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45995.263102662037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45995.263102662037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45995.263102662037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45995.263102662037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45995.263102662037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45995.263102662037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45995.263102662037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45995.263102662037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45995.263102662037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45995.263102662037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45995.263102662037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45995.263102662037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45995.263102662037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45995.263102662037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45995.263102662037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45995.263102662037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45995.263102662037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45995.263102662037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45995.263102662037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45995.263102662037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45995.263102662037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45995.263102662037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45995.263102662037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45995.263102662037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45995.263102662037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45995.263102662037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45995.263102662037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45995.263102662037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45995.263102662037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45995.263102662037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45995.263102662037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45995.263102662037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45995.263102662037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45995.263102662037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45995.263102662037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45995.263102662037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45995.263102662037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45995.263102662037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45995.263102662037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45995.263102662037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45995.263102662037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45995.263102662037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45995.263102662037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45995.263102662037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45995.263102662037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45995.263102662037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45995.263102662037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45995.263102662037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45995.263102662037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45995.263102662037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45995.263102662037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45995.263102662037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45995.263102662037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45995.263102662037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45995.263102662037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45995.263102662037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45995.263102662037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45995.263102662037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45995.263102662037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45995.263102662037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45995.263102662037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45995.263102662037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45995.263102662037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45995.263102662037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45995.263102662037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45995.263102662037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45995.263102662037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45995.263102662037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45995.263102662037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45995.263102662037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45995.263102662037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45995.263102662037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45995.263102662037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45995.263102662037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45995.263102662037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45995.263102662037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45995.263102662037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45995.263102662037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45995.263102662037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45995.263102662037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45995.263102662037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45995.263102662037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45995.263102662037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45995.263102662037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45995.263102662037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45995.263102662037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45995.263102662037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45995.263102662037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45995.263102662037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45995.263102662037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45995.263102662037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45995.263102662037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45995.263102662037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45995.263102662037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45995.263102662037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45995.263102662037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45995.263102662037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45995.263102662037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45995.263102662037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45995.263102662037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45995.263102662037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45995.263102662037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45995.263102662037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45995.263102662037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45995.263102662037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45995.263102662037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45995.263102662037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45995.263102662037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45995.263102662037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45995.263102662037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45995.263102662037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45995.263102662037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45995.263102662037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45995.263102662037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45995.263102662037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45995.263102662037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45995.263102662037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45995.263102662037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45995.263102662037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45995.263102662037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45995.263102662037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45995.263102662037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45995.263102662037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45995.263102662037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45995.263102662037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45995.263102662037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45995.263102662037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45995.263102662037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45995.263102662037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45995.263102662037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45995.263102662037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45995.263102662037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45995.263102662037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45995.263102662037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45995.263102662037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45995.263102662037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45995.263102662037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45995.263102662037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45995.263102662037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45995.263102662037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45995.263102662037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45995.263102662037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45995.263102662037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45995.263102662037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45995.263102662037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45995.263102662037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39BC6229-241B-4AA7-9E6F-B85927719E73}"/>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170.26326469907508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10.875683680555085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45995.263102662037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45995.263102662037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45995.263102662037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45995.263102662037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45995.263102662037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45995.263102662037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45995.263102662037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45995.263102662037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45995.263102662037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45995.263102662037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45995.263102662037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45995.263102662037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45995.263102662037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45995.263102662037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45995.263102662037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45995.263102662037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45995.263102662037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45995.263102662037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45995.263102662037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45995.263102662037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45995.263102662037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45995.263102662037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45995.263102662037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45995.263102662037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45995.263102662037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45995.263102662037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45995.263102662037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45995.263102662037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45995.263102662037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45995.263102662037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45995.263102662037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45995.263102662037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45995.263102662037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45995.263102662037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45995.263102662037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45995.263102662037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45995.263102662037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45995.263102662037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45995.263102662037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45995.263102662037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45995.263102662037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45995.263102662037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45995.263102662037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45995.263102662037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45995.263102662037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45995.263102662037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45995.263102662037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45995.263102662037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45995.263102662037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45995.263102662037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45995.263102662037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45995.263102662037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45995.263102662037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45995.263102662037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45995.263102662037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45995.263102662037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45995.263102662037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45995.263102662037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45995.263102662037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45995.263102662037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45995.263102662037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45995.263102662037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45995.263102662037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45995.263102662037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45995.263102662037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45995.263102662037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45995.263102662037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45995.263102662037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45995.263102662037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45995.263102662037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45995.263102662037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45995.263102662037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45995.263102662037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45995.263102662037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45995.263102662037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45995.263102662037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45995.263102662037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45995.263102662037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45995.263102662037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45995.263102662037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45995.263102662037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45995.263102662037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45995.263102662037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45995.263102662037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45995.263102662037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45995.263102662037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45995.263102662037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45995.263102662037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45995.263102662037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45995.263102662037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45995.263102662037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45995.263102662037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45995.263102662037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45995.263102662037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45995.263102662037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45995.263102662037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45995.263102662037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45995.263102662037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45995.263102662037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45995.263102662037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45995.263102662037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45995.263102662037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45995.263102662037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45995.263102662037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45995.263102662037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45995.263102662037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45995.263102662037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45995.263102662037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45995.263102662037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45995.263102662037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45995.263102662037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45995.263102662037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45995.263102662037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45995.263102662037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45995.263102662037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45995.263102662037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45995.263102662037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45995.263102662037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45995.263102662037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45995.263102662037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45995.263102662037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45995.263102662037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45995.263102662037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45995.263102662037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45995.263102662037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45995.263102662037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45995.263102662037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45995.263102662037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45995.263102662037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45995.263102662037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45995.263102662037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45995.263102662037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45995.263102662037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45995.263102662037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45995.263102662037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45995.263102662037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45995.263102662037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45995.263102662037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45995.263102662037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45995.263102662037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45995.263102662037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45995.263102662037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45995.263102662037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45995.263102662037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45995.263102662037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45995.263102662037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45995.263102662037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45995.263102662037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45995.263102662037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45995.263102662037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45995.263102662037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45995.263102662037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45995.263102662037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45995.263102662037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45995.263102662037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45995.263102662037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45995.263102662037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45995.263102662037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45995.263102662037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45995.263102662037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45995.263102662037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45995.263102662037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45995.263102662037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45995.263102662037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45995.263102662037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45995.263102662037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45995.263102662037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45995.263102662037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45995.263102662037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45995.263102662037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45995.263102662037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45995.263102662037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45995.263102662037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45995.263102662037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45995.263102662037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45995.263102662037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45995.263102662037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45995.263102662037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45995.263102662037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45995.263102662037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45995.263102662037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45995.263102662037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45995.263102662037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45995.263102662037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45995.263102662037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45995.263102662037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45995.263102662037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45995.263102662037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45995.263102662037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45995.263102662037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45995.263102662037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45995.263102662037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45995.263102662037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45995.263102662037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45995.263102662037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45995.263102662037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45995.263102662037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45995.263102662037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45995.263102662037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45995.263102662037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45995.263102662037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45995.263102662037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45995.263102662037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45995.263102662037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45995.263102662037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45995.263102662037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45995.263102662037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45995.263102662037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45995.263102662037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45995.263102662037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45995.263102662037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45995.263102662037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45995.263102662037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45995.263102662037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45995.263102662037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45995.263102662037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45995.263102662037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45995.263102662037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45995.263102662037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45995.263102662037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45995.263102662037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45995.263102662037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45995.263102662037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45995.263102662037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45995.263102662037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45995.263102662037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45995.263102662037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45995.263102662037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45995.263102662037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45995.263102662037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45995.263102662037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45995.263102662037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45995.263102662037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45995.263102662037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45995.263102662037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45995.263102662037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45995.263102662037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45995.263102662037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45995.263102662037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45995.263102662037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45995.263102662037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45995.263102662037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45995.263102662037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45995.263102662037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45995.263102662037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45995.263102662037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45995.263102662037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45995.263102662037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45995.263102662037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45995.263102662037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45995.263102662037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45995.263102662037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45995.263102662037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45995.263102662037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45995.263102662037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45995.263102662037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45995.263102662037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45995.263102662037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45995.263102662037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45995.263102662037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45995.263102662037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45995.263102662037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45995.263102662037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45995.263102662037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45995.263102662037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45995.263102662037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45995.263102662037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45995.263102662037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45995.263102662037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45995.263102662037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45995.263102662037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45995.263102662037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45995.263102662037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45995.263102662037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45995.263102662037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45995.263102662037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45995.263102662037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45995.263102662037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45995.263102662037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45995.263102662037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45995.263102662037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45995.263102662037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45995.263102662037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45995.263102662037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45995.263102662037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45995.263102662037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45995.263102662037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45995.263102662037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45995.263102662037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45995.263102662037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45995.263102662037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45995.263102662037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45995.263102662037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45995.263102662037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45995.263102662037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45995.263102662037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45995.263102662037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45995.263102662037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45995.263102662037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45995.263102662037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45995.263102662037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45995.263102662037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45995.263102662037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45995.263102662037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45995.263102662037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45995.263102662037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45995.263102662037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45995.263102662037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45995.263102662037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45995.263102662037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45995.263102662037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45995.263102662037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45995.263102662037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45995.263102662037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45995.263102662037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45995.263102662037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45995.263102662037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45995.263102662037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45995.263102662037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45995.263102662037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45995.263102662037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45995.263102662037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45995.263102662037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45995.263102662037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45995.263102662037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45995.263102662037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45995.263102662037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45995.263102662037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45995.263102662037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45995.263102662037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45995.263102662037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45995.263102662037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45995.263102662037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45995.263102662037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45995.263102662037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45995.263102662037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45995.263102662037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45995.263102662037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45995.263102662037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45995.263102662037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45995.263102662037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45995.263102662037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45995.263102662037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45995.263102662037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45995.263102662037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45995.263102662037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45995.263102662037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45995.263102662037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45995.263102662037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45995.263102662037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45995.263102662037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45995.263102662037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45995.263102662037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45995.263102662037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45995.263102662037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45995.263102662037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45995.263102662037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45995.263102662037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45995.263102662037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45995.263102662037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45995.263102662037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45995.263102662037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45995.263102662037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45995.263102662037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45995.263102662037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45995.263102662037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45995.263102662037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45995.263102662037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45995.263102662037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45995.263102662037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45995.263102662037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45995.263102662037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45995.263102662037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45995.263102662037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45995.263102662037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45995.263102662037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45995.263102662037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45995.263102662037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45995.263102662037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45995.263102662037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45995.263102662037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45995.263102662037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45995.263102662037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45995.263102662037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45995.263102662037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45995.263102662037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45995.263102662037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45995.263102662037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45995.263102662037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45995.263102662037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45995.263102662037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45995.263102662037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45995.263102662037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45995.263102662037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45995.263102662037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45995.263102662037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45995.263102662037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45995.263102662037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45995.263102662037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45995.263102662037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45995.263102662037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45995.263102662037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45995.263102662037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45995.263102662037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45995.263102662037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45995.263102662037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45995.263102662037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45995.263102662037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45995.263102662037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45995.263102662037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45995.263102662037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45995.263102662037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45995.263102662037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45995.263102662037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45995.263102662037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45995.263102662037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45995.263102662037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45995.263102662037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45995.263102662037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45995.263102662037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45995.263102662037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45995.263102662037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45995.263102662037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45995.263102662037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45995.263102662037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45995.263102662037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45995.263102662037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45995.263102662037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45995.263102662037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45995.263102662037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45995.263102662037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45995.263102662037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45995.263102662037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45995.263102662037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45995.263102662037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45995.263102662037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45995.263102662037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45995.263102662037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45995.263102662037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45995.263102662037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45995.263102662037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45995.263102662037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45995.263102662037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45995.263102662037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45995.263102662037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45995.263102662037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45995.263102662037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45995.263102662037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45995.263102662037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45995.263102662037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45995.263102662037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45995.263102662037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45995.263102662037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45995.263102662037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45995.263102662037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45995.263102662037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45995.263102662037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45995.263102662037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45995.263102662037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45995.263102662037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45995.263102662037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45995.263102662037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45995.263102662037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45995.263102662037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45995.263102662037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45995.263102662037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45995.263102662037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45995.263102662037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45995.263102662037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45995.263102662037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45995.263102662037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45995.263102662037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45995.263102662037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45995.263102662037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45995.263102662037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45995.263102662037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45995.263102662037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45995.263102662037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45995.263102662037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45995.263102662037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45995.263102662037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45995.263102662037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45995.263102662037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45995.263102662037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45995.263102662037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45995.263102662037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45995.263102662037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45995.263102662037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45995.263102662037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45995.263102662037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45995.263102662037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45995.263102662037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45995.263102662037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45995.263102662037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45995.263102662037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45995.263102662037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45995.263102662037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45995.263102662037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45995.263102662037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45995.263102662037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45995.263102662037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45995.263102662037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45995.263102662037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45995.263102662037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45995.263102662037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45995.263102662037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45995.263102662037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45995.263102662037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45995.263102662037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45995.263102662037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45995.263102662037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45995.263102662037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45995.263102662037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45995.263102662037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45995.263102662037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45995.263102662037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45995.263102662037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45995.263102662037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45995.263102662037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45995.263102662037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45995.263102662037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45995.263102662037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45995.263102662037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45995.263102662037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45995.263102662037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45995.263102662037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45995.263102662037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45995.263102662037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45995.263102662037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45995.263102662037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45995.263102662037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45995.263102662037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45995.263102662037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45995.263102662037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45995.263102662037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45995.263102662037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45995.263102662037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45995.263102662037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45995.263102662037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45995.263102662037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45995.263102662037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45995.263102662037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45995.263102662037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45995.263102662037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45995.263102662037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45995.263102662037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45995.263102662037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45995.263102662037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45995.263102662037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45995.263102662037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45995.263102662037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45995.263102662037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45995.263102662037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45995.263102662037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45995.263102662037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45995.263102662037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45995.263102662037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45995.263102662037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45995.263102662037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45995.263102662037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45995.263102662037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45995.263102662037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45995.263102662037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45995.263102662037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45995.263102662037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45995.263102662037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45995.263102662037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45995.263102662037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45995.263102662037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45995.263102662037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45995.263102662037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45995.263102662037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45995.263102662037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45995.263102662037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45995.263102662037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45995.263102662037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45995.263102662037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45995.263102662037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45995.263102662037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45995.263102662037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45995.263102662037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45995.263102662037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45995.263102662037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45995.263102662037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45995.263102662037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45995.263102662037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45995.263102662037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45995.263102662037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45995.263102662037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45995.263102662037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45995.263102662037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45995.263102662037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45995.263102662037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45995.263102662037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45995.263102662037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45995.263102662037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45995.263102662037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45995.263102662037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45995.263102662037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45995.263102662037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45995.263102662037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45995.263102662037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45995.263102662037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45995.263102662037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45995.263102662037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45995.263102662037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45995.263102662037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45995.263102662037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45995.263102662037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45995.263102662037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45995.263102662037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45995.263102662037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45995.263102662037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45995.263102662037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45995.263102662037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45995.263102662037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45995.263102662037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45995.263102662037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45995.263102662037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45995.263102662037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45995.263102662037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45995.263102662037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45995.263102662037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45995.263102662037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45995.263102662037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45995.263102662037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45995.263102662037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45995.263102662037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45995.263102662037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45995.263102662037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45995.263102662037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45995.263102662037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45995.263102662037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45995.263102662037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45995.263102662037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45995.263102662037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45995.263102662037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45995.263102662037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45995.263102662037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45995.263102662037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45995.263102662037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45995.263102662037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45995.263102662037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45995.263102662037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45995.263102662037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45995.263102662037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45995.263102662037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45995.263102662037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45995.263102662037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45995.263102662037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45995.263102662037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45995.263102662037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45995.263102662037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45995.263102662037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45995.263102662037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45995.263102662037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45995.263102662037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45995.263102662037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45995.263102662037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45995.263102662037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45995.263102662037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45995.263102662037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45995.263102662037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45995.263102662037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45995.263102662037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45995.263102662037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45995.263102662037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45995.263102662037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45995.263102662037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45995.263102662037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45995.263102662037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45995.263102662037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45995.263102662037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45995.263102662037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45995.263102662037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45995.263102662037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45995.263102662037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45995.263102662037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45995.263102662037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45995.263102662037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45995.263102662037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45995.263102662037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45995.263102662037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45995.263102662037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45995.263102662037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45995.263102662037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45995.263102662037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45995.263102662037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45995.263102662037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45995.263102662037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45995.263102662037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45995.263102662037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45995.263102662037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45995.263102662037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45995.263102662037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45995.263102662037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45995.263102662037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45995.263102662037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45995.263102662037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45995.263102662037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45995.263102662037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45995.263102662037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45995.263102662037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45995.263102662037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45995.263102662037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45995.263102662037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45995.263102662037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45995.263102662037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45995.263102662037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45995.263102662037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45995.263102662037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45995.263102662037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45995.263102662037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45995.263102662037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45995.263102662037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45995.263102662037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45995.263102662037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45995.263102662037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45995.263102662037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45995.263102662037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45995.263102662037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45995.263102662037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45995.263102662037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45995.263102662037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45995.263102662037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45995.263102662037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45995.263102662037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45995.263102662037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45995.263102662037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45995.263102662037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45995.263102662037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45995.263102662037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45995.263102662037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45995.263102662037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45995.263102662037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45995.263102662037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45995.263102662037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45995.263102662037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45995.263102662037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45995.263102662037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45995.263102662037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45995.263102662037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45995.263102662037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45995.263102662037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45995.263102662037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45995.263102662037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45995.263102662037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45995.263102662037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45995.263102662037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45995.263102662037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45995.263102662037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45995.263102662037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45995.263102662037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45995.263102662037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45995.263102662037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45995.263102662037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45995.263102662037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45995.263102662037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45995.263102662037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45995.263102662037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45995.263102662037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45995.263102662037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45995.263102662037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45995.263102662037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45995.263102662037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45995.263102662037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45995.263102662037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45995.263102662037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45995.263102662037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45995.263102662037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45995.263102662037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45995.263102662037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45995.263102662037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45995.263102662037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45995.263102662037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45995.263102662037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45995.263102662037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45995.263102662037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45995.263102662037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45995.263102662037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45995.263102662037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45995.263102662037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45995.263102662037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45995.263102662037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45995.263102662037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45995.263102662037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45995.263102662037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45995.263102662037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45995.263102662037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45995.263102662037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45995.263102662037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45995.263102662037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45995.263102662037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45995.263102662037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45995.263102662037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45995.263102662037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45995.263102662037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45995.263102662037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45995.263102662037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45995.263102662037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45995.263102662037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45995.263102662037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45995.263102662037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45995.263102662037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45995.263102662037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45995.263102662037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45995.263102662037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45995.263102662037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45995.263102662037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45995.263102662037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45995.263102662037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45995.263102662037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45995.263102662037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45995.263102662037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45995.263102662037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45995.263102662037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45995.263102662037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45995.263102662037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45995.263102662037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45995.263102662037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45995.263102662037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45995.263102662037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45995.263102662037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45995.263102662037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45995.263102662037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45995.263102662037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45995.263102662037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45995.263102662037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45995.263102662037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45995.263102662037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45995.263102662037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45995.263102662037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45995.263102662037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45995.263102662037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45995.263102662037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45995.263102662037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45995.263102662037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45995.263102662037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45995.263102662037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45995.263102662037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45995.263102662037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45995.263102662037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45995.263102662037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45995.263102662037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45995.263102662037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45995.263102662037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45995.263102662037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45995.263102662037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45995.263102662037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45995.263102662037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45995.263102662037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45995.263102662037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45995.263102662037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45995.263102662037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45995.263102662037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45995.263102662037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45995.263102662037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45995.263102662037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45995.263102662037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45995.263102662037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45995.263102662037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45995.263102662037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45995.263102662037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45995.263102662037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45995.263102662037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45995.263102662037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45995.263102662037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45995.263102662037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45995.263102662037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45995.263102662037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45995.263102662037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45995.263102662037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45995.263102662037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45995.263102662037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45995.263102662037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45995.263102662037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45995.263102662037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45995.263102662037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45995.263102662037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45995.263102662037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45995.263102662037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45995.263102662037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45995.263102662037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45995.263102662037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45995.263102662037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45995.263102662037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45995.263102662037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45995.263102662037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45995.263102662037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45995.263102662037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45995.263102662037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45995.263102662037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45995.263102662037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45995.263102662037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45995.263102662037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45995.263102662037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45995.263102662037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45995.263102662037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45995.263102662037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45995.263102662037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45995.263102662037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45995.263102662037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45995.263102662037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45995.263102662037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45995.263102662037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45995.263102662037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45995.263102662037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45995.263102662037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45995.263102662037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45995.263102662037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45995.263102662037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45995.263102662037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45995.263102662037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45995.263102662037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45995.263102662037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45995.263102662037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45995.263102662037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45995.263102662037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45995.263102662037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45995.263102662037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45995.263102662037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45995.263102662037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45995.263102662037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45995.263102662037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45995.263102662037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45995.263102662037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45995.263102662037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45995.263102662037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45995.263102662037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45995.263102662037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45995.263102662037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45995.263102662037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45995.263102662037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45995.263102662037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45995.263102662037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45995.263102662037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45995.263102662037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45995.263102662037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45995.263102662037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45995.263102662037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45995.263102662037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45995.263102662037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45995.263102662037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45995.263102662037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45995.263102662037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45995.263102662037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45995.263102662037</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291.78238506944035</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4" ca="1" si="0">IFERROR(NOW()-F3,"")</f>
        <v>0.28046377314603887</v>
      </c>
      <c r="H3" s="92">
        <v>45994.977592592593</v>
      </c>
      <c r="I3" s="110" t="str">
        <f>IFERROR(VLOOKUP(D3,DB!A:F,6,0),"")</f>
        <v>Generator-SG</v>
      </c>
      <c r="J3" s="110" t="str">
        <f>IFERROR(VLOOKUP(D3,DB!A:G,7,0),"")</f>
        <v>Dead</v>
      </c>
      <c r="K3" s="94" t="s">
        <v>39198</v>
      </c>
      <c r="L3" s="88" t="str">
        <f>IFERROR(VLOOKUP(D3,DB!A:I,9,0),"")</f>
        <v>Latis</v>
      </c>
    </row>
    <row r="4" spans="1:16" ht="15" customHeight="1">
      <c r="A4" s="110" t="s">
        <v>39199</v>
      </c>
      <c r="B4" s="110" t="str">
        <f>IFERROR(VLOOKUP(D4,DB!A:K,11,0),"")</f>
        <v>R4</v>
      </c>
      <c r="C4" s="90">
        <v>1</v>
      </c>
      <c r="D4" s="88" t="s">
        <v>29443</v>
      </c>
      <c r="E4" s="91" t="s">
        <v>39106</v>
      </c>
      <c r="F4" s="92">
        <v>45995.237500000003</v>
      </c>
      <c r="G4" s="93">
        <f t="shared" ca="1" si="0"/>
        <v>2.560266203363426E-2</v>
      </c>
      <c r="H4" s="92">
        <v>45995.231712962966</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45995.263102662037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45995.263102662037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45995.263102662037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45995.263102662037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45995.263102662037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45995.263102662037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45995.263102662037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45995.263102662037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45995.263102662037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45995.263102662037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45995.263102662037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45995.263102662037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45995.263102662037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45995.263102662037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45995.263102662037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45995.263102662037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45995.263102662037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45995.263102662037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45995.263102662037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45995.263102662037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45995.263102662037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45995.263102662037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45995.263102662037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45995.263102662037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45995.263102662037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45995.263102662037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45995.263102662037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45995.263102662037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45995.263102662037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45995.263102662037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45995.263102662037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45995.263102662037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45995.263102662037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45995.263102662037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45995.263102662037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45995.263102662037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45995.263102662037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45995.263102662037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45995.263102662037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45995.263102662037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45995.263102662037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45995.263102662037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45995.263102662037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45995.263102662037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45995.263102662037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45995.263102662037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45995.263102662037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45995.263102662037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45995.263102662037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45995.263102662037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45995.263102662037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45995.263102662037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45995.263102662037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45995.263102662037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45995.263102662037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45995.263102662037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45995.263102662037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45995.263102662037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45995.263102662037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45995.263102662037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45995.263102662037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45995.263102662037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45995.263102662037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45995.263102662037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45995.263102662037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45995.263102662037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45995.263102662037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45995.263102662037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45995.263102662037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45995.263102662037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45995.263102662037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45995.263102662037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45995.263102662037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45995.263102662037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45995.263102662037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45995.263102662037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45995.263102662037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45995.263102662037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45995.263102662037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45995.263102662037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45995.263102662037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45995.263102662037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45995.263102662037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45995.263102662037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45995.263102662037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45995.263102662037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45995.263102662037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45995.263102662037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45995.263102662037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45995.263102662037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45995.263102662037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45995.263102662037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45995.263102662037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45995.263102662037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45995.263102662037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45995.263102662037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45995.263102662037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45995.263102662037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45995.263102662037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45995.263102662037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45995.263102662037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45995.263102662037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45995.263102662037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45995.263102662037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45995.263102662037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45995.263102662037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45995.263102662037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45995.263102662037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45995.263102662037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45995.263102662037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45995.263102662037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45995.263102662037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45995.263102662037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45995.263102662037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45995.263102662037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45995.263102662037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45995.263102662037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45995.263102662037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45995.263102662037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45995.263102662037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45995.263102662037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45995.263102662037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45995.263102662037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45995.263102662037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45995.263102662037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45995.263102662037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45995.263102662037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45995.263102662037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45995.263102662037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45995.263102662037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45995.263102662037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45995.263102662037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45995.263102662037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45995.263102662037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45995.263102662037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45995.263102662037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45995.263102662037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45995.263102662037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45995.263102662037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45995.263102662037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45995.263102662037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45995.263102662037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45995.263102662037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45995.263102662037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45995.263102662037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45995.263102662037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45995.263102662037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45995.263102662037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45995.263102662037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45995.263102662037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45995.263102662037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45995.263102662037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45995.263102662037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45995.263102662037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45995.263102662037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45995.263102662037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45995.263102662037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45995.263102662037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45995.263102662037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45995.263102662037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45995.263102662037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45995.263102662037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45995.263102662037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45995.263102662037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45995.263102662037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45995.263102662037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45995.263102662037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45995.263102662037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45995.263102662037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45995.263102662037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45995.263102662037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45995.263102662037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45995.263102662037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45995.263102662037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45995.263102662037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45995.263102662037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45995.263102662037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45995.263102662037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45995.263102662037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45995.263102662037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45995.263102662037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45995.263102662037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45995.263102662037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45995.263102662037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45995.263102662037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45995.263102662037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45995.263102662037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45995.263102662037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45995.263102662037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45995.263102662037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45995.263102662037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45995.263102662037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45995.263102662037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45995.263102662037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45995.263102662037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45995.263102662037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45995.263102662037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45995.263102662037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45995.263102662037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45995.263102662037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45995.263102662037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45995.263102662037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45995.263102662037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45995.263102662037</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103.43104247684823</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69.074225347219908</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46.60199155092414</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13.889804050922976</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35">
        <f ca="1">IFERROR(NOW()-F6,"")</f>
        <v>45995.263102662037</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45995.263102662037</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45995.263102662037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45995.263102662037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45995.263102662037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45995.263102662037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45995.263102662037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45995.263102662037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45995.263102662037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45995.263102662037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45995.263102662037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45995.263102662037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45995.263102662037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45995.263102662037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45995.263102662037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45995.263102662037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45995.263102662037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45995.263102662037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45995.263102662037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45995.263102662037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45995.263102662037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45995.263102662037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45995.263102662037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45995.263102662037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45995.263102662037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45995.263102662037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45995.263102662037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45995.263102662037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45995.263102662037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45995.263102662037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45995.263102662037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45995.263102662037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45995.263102662037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45995.263102662037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45995.263102662037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45995.263102662037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45995.263102662037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45995.263102662037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45995.263102662037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45995.263102662037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45995.263102662037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45995.263102662037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45995.263102662037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45995.263102662037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45995.263102662037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45995.263102662037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45995.263102662037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45995.263102662037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45995.263102662037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45995.263102662037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45995.263102662037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45995.263102662037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45995.263102662037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45995.263102662037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45995.263102662037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45995.263102662037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45995.263102662037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45995.263102662037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45995.263102662037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45995.263102662037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45995.263102662037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45995.263102662037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45995.263102662037</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45995.263102662037</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A4" sqref="A4:X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v>45994.897546296299</v>
      </c>
      <c r="G2" s="101">
        <f t="shared" ref="G2:G63" ca="1" si="0">IFERROR(NOW()-F2,"-")</f>
        <v>0.36555636573757511</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101">
        <f t="shared" ca="1" si="0"/>
        <v>45995.263102662037</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t="shared" ca="1" si="0"/>
        <v>45995.263102662037</v>
      </c>
      <c r="H4" s="121"/>
      <c r="I4" s="119" t="str">
        <f>IFERROR(VLOOKUP(D4,DB!A:F,6,0),"")</f>
        <v/>
      </c>
      <c r="J4" s="119" t="s">
        <v>39211</v>
      </c>
      <c r="K4" s="122"/>
      <c r="L4" s="137" t="str">
        <f>IFERROR(VLOOKUP(D4,DB!A:I,9,0),"")</f>
        <v/>
      </c>
    </row>
    <row r="5" spans="1:16382" ht="31.5" customHeight="1">
      <c r="A5" s="118"/>
      <c r="B5" s="119" t="str">
        <f>IFERROR(VLOOKUP(D5,DB!A:K,11,0),"")</f>
        <v/>
      </c>
      <c r="C5" s="120"/>
      <c r="D5" s="119"/>
      <c r="E5" s="142"/>
      <c r="F5" s="121"/>
      <c r="G5" s="72">
        <f t="shared" ca="1" si="0"/>
        <v>45995.263102662037</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45995.263102662037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45995.263102662037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45995.263102662037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45995.263102662037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45995.263102662037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45995.263102662037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45995.263102662037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45995.263102662037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45995.263102662037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45995.263102662037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45995.263102662037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45995.263102662037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45995.263102662037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45995.263102662037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45995.263102662037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45995.263102662037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45995.263102662037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45995.263102662037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45995.263102662037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45995.263102662037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45995.263102662037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45995.263102662037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45995.263102662037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45995.263102662037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45995.263102662037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45995.263102662037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45995.263102662037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45995.263102662037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45995.263102662037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45995.263102662037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45995.263102662037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45995.263102662037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45995.263102662037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45995.263102662037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45995.263102662037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45995.263102662037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45995.263102662037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45995.263102662037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45995.263102662037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45995.263102662037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45995.263102662037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45995.263102662037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45995.263102662037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45995.263102662037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45995.263102662037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45995.263102662037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45995.263102662037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45995.263102662037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45995.263102662037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45995.263102662037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45995.263102662037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45995.263102662037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45995.263102662037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45995.263102662037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45995.263102662037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45995.263102662037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45995.263102662037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45995.263102662037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45995.263102662037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45995.263102662037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45995.263102662037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45995.263102662037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45995.263102662037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45995.263102662037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45995.263102662037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45995.263102662037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45995.263102662037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45995.263102662037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45995.263102662037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45995.263102662037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45995.263102662037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45995.263102662037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45995.263102662037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45995.263102662037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45995.263102662037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45995.263102662037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45995.263102662037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45995.263102662037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45995.263102662037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45995.263102662037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45995.263102662037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45995.263102662037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45995.263102662037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45995.263102662037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45995.263102662037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45995.263102662037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45995.263102662037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45995.263102662037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45995.263102662037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45995.263102662037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45995.263102662037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45995.263102662037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45995.263102662037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45995.263102662037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45995.263102662037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45995.263102662037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45995.263102662037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45995.263102662037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45995.263102662037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45995.263102662037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45995.263102662037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45995.263102662037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45995.263102662037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45995.263102662037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45995.263102662037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45995.263102662037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45995.263102662037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45995.263102662037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45995.263102662037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45995.263102662037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45995.263102662037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45995.263102662037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45995.263102662037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45995.263102662037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45995.263102662037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45995.263102662037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45995.263102662037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45995.263102662037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45995.263102662037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45995.263102662037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45995.263102662037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45995.263102662037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45995.263102662037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45995.263102662037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45995.263102662037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45995.263102662037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45995.263102662037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45995.263102662037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45995.263102662037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45995.263102662037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45995.263102662037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45995.263102662037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45995.263102662037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45995.263102662037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45995.263102662037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45995.263102662037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45995.263102662037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45995.263102662037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45995.263102662037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45995.263102662037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45995.263102662037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45995.263102662037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45995.263102662037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45995.263102662037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45995.263102662037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45995.263102662037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45995.263102662037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45995.263102662037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45995.263102662037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45995.263102662037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45995.263102662037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45995.263102662037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45995.263102662037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45995.263102662037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45995.263102662037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45995.263102662037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45995.263102662037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45995.263102662037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45995.263102662037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45995.263102662037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45995.263102662037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45995.263102662037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45995.263102662037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45995.263102662037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45995.263102662037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45995.263102662037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45995.263102662037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45995.263102662037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45995.263102662037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45995.263102662037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45995.263102662037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45995.263102662037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45995.263102662037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45995.263102662037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45995.263102662037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45995.263102662037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45995.263102662037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45995.263102662037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45995.263102662037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45995.263102662037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45995.263102662037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45995.263102662037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45995.263102662037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45995.263102662037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45995.263102662037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45995.263102662037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45995.263102662037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45995.263102662037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45995.263102662037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45995.263102662037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45995.263102662037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45995.263102662037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45995.263102662037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45995.263102662037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45995.263102662037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45995.263102662037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45995.263102662037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45995.263102662037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45995.263102662037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45995.263102662037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45995.263102662037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45995.263102662037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45995.263102662037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45995.263102662037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45995.263102662037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45995.263102662037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45995.263102662037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45995.263102662037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45995.263102662037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45995.263102662037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45995.263102662037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45995.263102662037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45995.263102662037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45995.263102662037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45995.263102662037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45995.263102662037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45995.263102662037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45995.263102662037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45995.263102662037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45995.263102662037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45995.263102662037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45995.263102662037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45995.263102662037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45995.263102662037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45995.263102662037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45995.263102662037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45995.263102662037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45995.263102662037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45995.263102662037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45995.263102662037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45995.263102662037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45995.263102662037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45995.263102662037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45995.263102662037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45995.263102662037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45995.263102662037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45995.263102662037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45995.263102662037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45995.263102662037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45995.263102662037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45995.263102662037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45995.263102662037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45995.263102662037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45995.263102662037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45995.263102662037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45995.263102662037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45995.263102662037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45995.263102662037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45995.263102662037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45995.263102662037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45995.263102662037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45995.263102662037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45995.263102662037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45995.263102662037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45995.263102662037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45995.263102662037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45995.263102662037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45995.263102662037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45995.263102662037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45995.263102662037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45995.263102662037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45995.263102662037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45995.263102662037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45995.263102662037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45995.263102662037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45995.263102662037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45995.263102662037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45995.263102662037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45995.263102662037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45995.263102662037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45995.263102662037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45995.263102662037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45995.263102662037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45995.263102662037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45995.263102662037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45995.263102662037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45995.263102662037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45995.263102662037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45995.263102662037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45995.263102662037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45995.263102662037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45995.263102662037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45995.263102662037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45995.263102662037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45995.263102662037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45995.263102662037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45995.263102662037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45995.263102662037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45995.263102662037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45995.263102662037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45995.263102662037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45995.263102662037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45995.263102662037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45995.263102662037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45995.263102662037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45995.263102662037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45995.263102662037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45995.263102662037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45995.263102662037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45995.263102662037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45995.263102662037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45995.263102662037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45995.263102662037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45995.263102662037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45995.263102662037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45995.263102662037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45995.263102662037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45995.263102662037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45995.263102662037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45995.263102662037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45995.263102662037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45995.263102662037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45995.263102662037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45995.263102662037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45995.263102662037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45995.263102662037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45995.263102662037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45995.263102662037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45995.263102662037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45995.263102662037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45995.263102662037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45995.263102662037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45995.263102662037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45995.263102662037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45995.263102662037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45995.263102662037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45995.263102662037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45995.263102662037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45995.263102662037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45995.263102662037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45995.263102662037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45995.263102662037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45995.263102662037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45995.263102662037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45995.263102662037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45995.263102662037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45995.263102662037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45995.263102662037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45995.263102662037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45995.263102662037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45995.263102662037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45995.263102662037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45995.263102662037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45995.263102662037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45995.263102662037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45995.263102662037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45995.263102662037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45995.263102662037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45995.263102662037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45995.263102662037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45995.263102662037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45995.263102662037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45995.263102662037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45995.263102662037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45995.263102662037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45995.263102662037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45995.263102662037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45995.263102662037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45995.263102662037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45995.263102662037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45995.263102662037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45995.263102662037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45995.263102662037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45995.263102662037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45995.263102662037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45995.263102662037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45995.263102662037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45995.263102662037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45995.263102662037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45995.263102662037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45995.263102662037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45995.263102662037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45995.263102662037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45995.263102662037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45995.263102662037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45995.263102662037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45995.263102662037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45995.263102662037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45995.263102662037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45995.263102662037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45995.263102662037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45995.263102662037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45995.263102662037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45995.263102662037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45995.263102662037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45995.263102662037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45995.263102662037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45995.263102662037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45995.263102662037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45995.263102662037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45995.263102662037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45995.263102662037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45995.263102662037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45995.263102662037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45995.263102662037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45995.263102662037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45995.263102662037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45995.263102662037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45995.263102662037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45995.263102662037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45995.263102662037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45995.263102662037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45995.263102662037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45995.263102662037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45995.263102662037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45995.263102662037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45995.263102662037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45995.263102662037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45995.263102662037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45995.263102662037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45995.263102662037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45995.263102662037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45995.263102662037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45995.263102662037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45995.263102662037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45995.263102662037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45995.263102662037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45995.263102662037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45995.263102662037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45995.263102662037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45995.263102662037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45995.263102662037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45995.263102662037</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45995.263102662037</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2025-12-04T03:20:43Z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