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885" documentId="120_S{2AC9BD13-BADA-5192-A53E-5A8FF88502F6}" xr6:coauthVersionLast="47" xr6:coauthVersionMax="47" xr10:uidLastSave="{0D4768A0-0E92-4701-BE8F-71966966133A}"/>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<sst xmlns="http://schemas.openxmlformats.org/spreadsheetml/2006/main" count="180278" uniqueCount="39124">
  <si>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</si>
  <si>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</si>
  <si>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</si>
  <si>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</si>
  <si>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</si>
  <si>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</si>
  <si>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</si>
  <si>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</si>
  <si>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</si>
  <si>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</si>
  <si>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</si>
  <si>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</si>
  <si>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</si>
  <si>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</si>
  <si>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</si>
  <si>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</si>
  <si>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</si>
  <si>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</si>
  <si>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</si>
  <si>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</si>
  <si>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</si>
  <si>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</si>
  <si>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</si>
  <si>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</si>
  <si>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</si>
  <si>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</si>
  <si>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</si>
  <si>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</si>
  <si>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</si>
  <si>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</si>
  <si>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</si>
  <si>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</si>
  <si>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</si>
  <si>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</si>
  <si>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</si>
  <si>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</si>
  <si>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</si>
  <si>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</si>
  <si>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</si>
  <si>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</si>
  <si>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</si>
  <si>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</si>
  <si>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</si>
  <si>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</si>
  <si>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</si>
  <si>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</si>
  <si>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</si>
  <si>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</si>
  <si>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</si>
  <si>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</si>
  <si>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</si>
  <si>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</si>
  <si>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</si>
  <si>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</si>
  <si>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</si>
  <si>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</si>
  <si>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</si>
  <si>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</si>
  <si>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</si>
  <si>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</si>
  <si>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</si>
  <si>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</si>
  <si>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</si>
  <si>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</si>
  <si>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</si>
  <si>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</si>
  <si>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</si>
  <si>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</si>
  <si>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</si>
  <si>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</si>
  <si>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</si>
  <si>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</si>
  <si>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</si>
  <si>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</si>
  <si>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</si>
  <si>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</si>
  <si>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</si>
  <si>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</si>
  <si>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</si>
  <si>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</si>
  <si>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</si>
  <si>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</si>
  <si>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</si>
  <si>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</si>
  <si>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</si>
  <si>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</si>
  <si>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</si>
  <si>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</si>
  <si>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</si>
  <si>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</si>
  <si>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</si>
  <si>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</si>
  <si>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</si>
  <si>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</si>
  <si>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</si>
  <si>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</si>
  <si>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</si>
  <si>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</si>
  <si>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</si>
  <si>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</si>
  <si>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</si>
  <si>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</si>
  <si>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</si>
  <si>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</si>
  <si>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</si>
  <si>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</si>
  <si>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</si>
  <si>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</si>
  <si>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</si>
  <si>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</si>
  <si>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</si>
  <si>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</si>
  <si>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</si>
  <si>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</si>
  <si>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</si>
  <si>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</si>
  <si>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</si>
  <si>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</si>
  <si>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</si>
  <si>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</si>
  <si>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</si>
  <si>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</si>
  <si>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</si>
  <si>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</si>
  <si>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</si>
  <si>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</si>
  <si>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</si>
  <si>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</si>
  <si>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</si>
  <si>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</si>
  <si>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</si>
  <si>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</si>
  <si>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</si>
  <si>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</si>
  <si>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</si>
  <si>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</si>
  <si>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</si>
  <si>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</si>
  <si>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</si>
  <si>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</si>
  <si>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</si>
  <si>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</si>
  <si>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</si>
  <si>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</si>
  <si>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</si>
  <si>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</si>
  <si>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</si>
  <si>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</si>
  <si>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</si>
  <si>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</si>
  <si>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</si>
  <si>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</si>
  <si>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</si>
  <si>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</si>
  <si>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</si>
  <si>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</si>
  <si>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</si>
  <si>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</si>
  <si>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</si>
  <si>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</si>
  <si>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</si>
  <si>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</si>
  <si>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</si>
  <si>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</si>
  <si>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</si>
  <si>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</si>
  <si>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</si>
  <si>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</si>
  <si>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</si>
  <si>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</si>
  <si>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</si>
  <si>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</si>
  <si>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</si>
  <si>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</si>
  <si>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</si>
  <si>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</si>
  <si>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</si>
  <si>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</si>
  <si>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</si>
  <si>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</si>
  <si>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</si>
  <si>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</si>
  <si>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</si>
  <si>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</si>
  <si>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</si>
  <si>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</si>
  <si>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</si>
  <si>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</si>
  <si>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</si>
  <si>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</si>
  <si>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</si>
  <si>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</si>
  <si>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</si>
  <si>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</si>
  <si>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</si>
  <si>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</si>
  <si>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</si>
  <si>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</si>
  <si>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</si>
  <si>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</si>
  <si>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</si>
  <si>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</si>
  <si>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</si>
  <si>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</si>
  <si>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</si>
  <si>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</si>
  <si>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</si>
  <si>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</si>
  <si>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</si>
  <si>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</si>
  <si>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</si>
  <si>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</si>
  <si>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</si>
  <si>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</si>
  <si>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</si>
  <si>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</si>
  <si>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</si>
  <si>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</si>
  <si>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</si>
  <si>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</si>
  <si>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</si>
  <si>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</si>
  <si>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</si>
  <si>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</si>
  <si>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</si>
  <si>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</si>
  <si>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</si>
  <si>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</si>
  <si>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</si>
  <si>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</si>
  <si>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</si>
  <si>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</si>
  <si>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</si>
  <si>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</si>
  <si>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</si>
  <si>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</si>
  <si>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</si>
  <si>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</si>
  <si>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</si>
  <si>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</si>
  <si>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</si>
  <si>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</si>
  <si>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</si>
  <si>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</si>
  <si>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</si>
  <si>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</si>
  <si>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</si>
  <si>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</si>
  <si>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</si>
  <si>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</si>
  <si>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</si>
  <si>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</si>
  <si>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</si>
  <si>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</si>
  <si>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</si>
  <si>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</si>
  <si>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</si>
  <si>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</si>
  <si>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</si>
  <si>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</si>
  <si>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</si>
  <si>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</si>
  <si>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</si>
  <si>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</si>
  <si>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</si>
  <si>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</si>
  <si>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</si>
  <si>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</si>
  <si>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</si>
  <si>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</si>
  <si>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</si>
  <si>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</si>
  <si>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</si>
  <si>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</si>
  <si>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</si>
  <si>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</si>
  <si>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</si>
  <si>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</si>
  <si>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</si>
  <si>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</si>
  <si>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</si>
  <si>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</si>
  <si>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</si>
  <si>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</si>
  <si>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</si>
  <si>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</si>
  <si>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</si>
  <si>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</si>
  <si>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</si>
  <si>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</si>
  <si>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</si>
  <si>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</si>
  <si>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</si>
  <si>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</si>
  <si>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</si>
  <si>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</si>
  <si>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</si>
  <si>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</si>
  <si>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</si>
  <si>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</si>
  <si>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</si>
  <si>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</si>
  <si>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</si>
  <si>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</si>
  <si>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</si>
  <si>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</si>
  <si>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</si>
  <si>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</si>
  <si>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</si>
  <si>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</si>
  <si>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</si>
  <si>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</si>
  <si>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</si>
  <si>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</si>
  <si>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</si>
  <si>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</si>
  <si>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</si>
  <si>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</si>
  <si>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</si>
  <si>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</si>
  <si>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</si>
  <si>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</si>
  <si>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</si>
  <si>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</si>
  <si>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</si>
  <si>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</si>
  <si>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</si>
  <si>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</si>
  <si>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</si>
  <si>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</si>
  <si>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</si>
  <si>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</si>
  <si>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</si>
  <si>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</si>
  <si>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</si>
  <si>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</si>
  <si>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</si>
  <si>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</si>
  <si>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</si>
  <si>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</si>
  <si>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</si>
  <si>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</si>
  <si>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</si>
  <si>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</si>
  <si>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</si>
  <si>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</si>
  <si>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</si>
  <si>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</si>
  <si>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</si>
  <si>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</si>
  <si>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</si>
  <si>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</si>
  <si>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</si>
  <si>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</si>
  <si>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</si>
  <si>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</si>
  <si>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</si>
  <si>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</si>
  <si>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</si>
  <si>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</si>
  <si>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</si>
  <si>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</si>
  <si>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</si>
  <si>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</si>
  <si>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</si>
  <si>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</si>
  <si>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</si>
  <si>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</si>
  <si>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</si>
  <si>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</si>
  <si>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</si>
  <si>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</si>
  <si>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</si>
  <si>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</si>
  <si>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</si>
  <si>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</si>
  <si>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</si>
  <si>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</si>
  <si>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</si>
  <si>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</si>
  <si>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</si>
  <si>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</si>
  <si>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</si>
  <si>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</si>
  <si>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</si>
  <si>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</si>
  <si>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</si>
  <si>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</si>
  <si>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</si>
  <si>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</si>
  <si>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</si>
  <si>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</si>
  <si>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</si>
  <si>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</si>
  <si>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</si>
  <si>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</si>
  <si>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</si>
  <si>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</si>
  <si>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</si>
  <si>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</si>
  <si>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</si>
  <si>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</si>
  <si>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</si>
  <si>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</si>
  <si>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</si>
  <si>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</si>
  <si>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</si>
  <si>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</si>
  <si>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</si>
  <si>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</si>
  <si>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</si>
  <si>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</si>
  <si>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</si>
  <si>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</si>
  <si>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</si>
  <si>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</si>
  <si>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</si>
  <si>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</si>
  <si>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</si>
  <si>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</si>
  <si>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</si>
  <si>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</si>
  <si>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</si>
  <si>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</si>
  <si>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</si>
  <si>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</si>
  <si>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</si>
  <si>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</si>
  <si>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</si>
  <si>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</si>
  <si>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</si>
  <si>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</si>
  <si>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</si>
  <si>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</si>
  <si>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</si>
  <si>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</si>
  <si>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</si>
  <si>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</si>
  <si>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</si>
  <si>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</si>
  <si>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</si>
  <si>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</si>
  <si>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</si>
  <si>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</si>
  <si>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</si>
  <si>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</si>
  <si>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</si>
  <si>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</si>
  <si>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</si>
  <si>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</si>
  <si>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</si>
  <si>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</si>
  <si>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</si>
  <si>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</si>
  <si>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</si>
  <si>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</si>
  <si>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</si>
  <si>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</si>
  <si>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</si>
  <si>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</si>
  <si>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</si>
  <si>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</si>
  <si>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</si>
  <si>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</si>
  <si>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</si>
  <si>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</si>
  <si>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</si>
  <si>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</si>
  <si>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</si>
  <si>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</si>
  <si>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</si>
  <si>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</si>
  <si>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</si>
  <si>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</si>
  <si>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</si>
  <si>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</si>
  <si>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</si>
  <si>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</si>
  <si>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</si>
  <si>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</si>
  <si>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</si>
  <si>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</si>
  <si>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</si>
  <si>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</si>
  <si>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</si>
  <si>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</si>
  <si>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</si>
  <si>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</si>
  <si>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</si>
  <si>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</si>
  <si>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</si>
  <si>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</si>
  <si>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</si>
  <si>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</si>
  <si>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</si>
  <si>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</si>
  <si>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</si>
  <si>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</si>
  <si>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</si>
  <si>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</si>
  <si>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</si>
  <si>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</si>
  <si>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</si>
  <si>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</si>
  <si>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</si>
  <si>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</si>
  <si>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</si>
  <si>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</si>
  <si>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</si>
  <si>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</si>
  <si>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</si>
  <si>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</si>
  <si>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</si>
  <si>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</si>
  <si>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</si>
  <si>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</si>
  <si>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</si>
  <si>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</si>
  <si>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</si>
  <si>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</si>
  <si>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</si>
  <si>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</si>
  <si>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</si>
  <si>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</si>
  <si>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</si>
  <si>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</si>
  <si>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</si>
  <si>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</si>
  <si>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</si>
  <si>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</si>
  <si>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</si>
  <si>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</si>
  <si>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</si>
  <si>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</si>
  <si>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</si>
  <si>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</si>
  <si>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</si>
  <si>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</si>
  <si>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</si>
  <si>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</si>
  <si>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</si>
  <si>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</si>
  <si>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</si>
  <si>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</si>
  <si>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</si>
  <si>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</si>
  <si>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</si>
  <si>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</si>
  <si>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</si>
  <si>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</si>
  <si>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</si>
  <si>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</si>
  <si>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</si>
  <si>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</si>
  <si>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</si>
  <si>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</si>
  <si>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</si>
  <si>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</si>
  <si>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</si>
  <si>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</si>
  <si>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</si>
  <si>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</si>
  <si>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</si>
  <si>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</si>
  <si>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</si>
  <si>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</si>
  <si>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</si>
  <si>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</si>
  <si>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</si>
  <si>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</si>
  <si>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</si>
  <si>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</si>
  <si>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</si>
  <si>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</si>
  <si>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</si>
  <si>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</si>
  <si>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</si>
  <si>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</si>
  <si>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</si>
  <si>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</si>
  <si>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</si>
  <si>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</si>
  <si>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</si>
  <si>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</si>
  <si>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</si>
  <si>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</si>
  <si>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</si>
  <si>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</si>
  <si>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</si>
  <si>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</si>
  <si>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</si>
  <si>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</si>
  <si>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</si>
  <si>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</si>
  <si>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</si>
  <si>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</si>
  <si>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</si>
  <si>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</si>
  <si>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</si>
  <si>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</si>
  <si>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</si>
  <si>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</si>
  <si>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</si>
  <si>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</si>
  <si>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</si>
  <si>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</si>
  <si>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</si>
  <si>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</si>
  <si>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</si>
  <si>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</si>
  <si>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</si>
  <si>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</si>
  <si>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</si>
  <si>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</si>
  <si>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</si>
  <si>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</si>
  <si>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</si>
  <si>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</si>
  <si>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</si>
  <si>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</si>
  <si>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</si>
  <si>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</si>
  <si>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</si>
  <si>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</si>
  <si>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</si>
  <si>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</si>
  <si>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</si>
  <si>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</si>
  <si>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</si>
  <si>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</si>
  <si>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</si>
  <si>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</si>
  <si>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</si>
  <si>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</si>
  <si>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</si>
  <si>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</si>
  <si>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</si>
  <si>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</si>
  <si>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</si>
  <si>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</si>
  <si>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</si>
  <si>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</si>
  <si>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</si>
  <si>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</si>
  <si>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</si>
  <si>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</si>
  <si>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</si>
  <si>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</si>
  <si>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</si>
  <si>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</si>
  <si>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</si>
  <si>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</si>
  <si>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</si>
  <si>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</si>
  <si>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</si>
  <si>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</si>
  <si>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</si>
  <si>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</si>
  <si>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</si>
  <si>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</si>
  <si>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</si>
  <si>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</si>
  <si>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</si>
  <si>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</si>
  <si>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</si>
  <si>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</si>
  <si>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</si>
  <si>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</si>
  <si>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</si>
  <si>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</si>
  <si>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</si>
  <si>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</si>
  <si>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</si>
  <si>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</si>
  <si>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</si>
  <si>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</si>
  <si>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</si>
  <si>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</si>
  <si>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</si>
  <si>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</si>
  <si>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</si>
  <si>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</si>
  <si>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</si>
  <si>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</si>
  <si>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</si>
  <si>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</si>
  <si>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</si>
  <si>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</si>
  <si>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</si>
  <si>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</si>
  <si>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</si>
  <si>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</si>
  <si>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</si>
  <si>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</si>
  <si>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</si>
  <si>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</si>
  <si>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</si>
  <si>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</si>
  <si>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</si>
  <si>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</si>
  <si>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</si>
  <si>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</si>
  <si>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</si>
  <si>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</si>
  <si>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</si>
  <si>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</si>
  <si>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</si>
  <si>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</si>
  <si>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</si>
  <si>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</si>
  <si>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</si>
  <si>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</si>
  <si>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</si>
  <si>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</si>
  <si>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</si>
  <si>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</si>
  <si>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</si>
  <si>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</si>
  <si>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</si>
  <si>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</si>
  <si>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</si>
  <si>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</si>
  <si>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</si>
  <si>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</si>
  <si>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</si>
  <si>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</si>
  <si>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</si>
  <si>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</si>
  <si>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</si>
  <si>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</si>
  <si>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</si>
  <si>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</si>
  <si>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</si>
  <si>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</si>
  <si>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</si>
  <si>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</si>
  <si>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</si>
  <si>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</si>
  <si>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</si>
  <si>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</si>
  <si>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</si>
  <si>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</si>
  <si>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</si>
  <si>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</si>
  <si>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</si>
  <si>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</si>
  <si>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</si>
  <si>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</si>
  <si>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</si>
  <si>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</si>
  <si>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</si>
  <si>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</si>
  <si>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</si>
  <si>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</si>
  <si>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</si>
  <si>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</si>
  <si>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</si>
  <si>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</si>
  <si>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</si>
  <si>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</si>
  <si>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</si>
  <si>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</si>
  <si>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</si>
  <si>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</si>
  <si>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</si>
  <si>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</si>
  <si>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</si>
  <si>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</si>
  <si>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</si>
  <si>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</si>
  <si>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</si>
  <si>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</si>
  <si>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</si>
  <si>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</si>
  <si>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</si>
  <si>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</si>
  <si>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</si>
  <si>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</si>
  <si>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</si>
  <si>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</si>
  <si>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</si>
  <si>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</si>
  <si>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</si>
  <si>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</si>
  <si>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</si>
  <si>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</si>
  <si>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</si>
  <si>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</si>
  <si>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</si>
  <si>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</si>
  <si>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</si>
  <si>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</si>
  <si>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</si>
  <si>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</si>
  <si>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</si>
  <si>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</si>
  <si>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</si>
  <si>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</si>
  <si>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</si>
  <si>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</si>
  <si>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</si>
  <si>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</si>
  <si>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</si>
  <si>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</si>
  <si>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</si>
  <si>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</si>
  <si>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</si>
  <si>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</si>
  <si>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</si>
  <si>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</si>
  <si>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</si>
  <si>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</si>
  <si>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</si>
  <si>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</si>
  <si>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</si>
  <si>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</si>
  <si>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</si>
  <si>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</si>
  <si>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</si>
  <si>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</si>
  <si>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</si>
  <si>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</si>
  <si>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</si>
  <si>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</si>
  <si>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</si>
  <si>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</si>
  <si>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</si>
  <si>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</si>
  <si>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</si>
  <si>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</si>
  <si>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</si>
  <si>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</si>
  <si>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</si>
  <si>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</si>
  <si>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</si>
  <si>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</si>
  <si>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</si>
  <si>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</si>
  <si>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</si>
  <si>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</si>
  <si>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</si>
  <si>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</si>
  <si>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</si>
  <si>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</si>
  <si>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</si>
  <si>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</si>
  <si>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</si>
  <si>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</si>
  <si>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</si>
  <si>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</si>
  <si>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</si>
  <si>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</si>
  <si>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</si>
  <si>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</si>
  <si>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</si>
  <si>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</si>
  <si>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</si>
  <si>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</si>
  <si>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</si>
  <si>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</si>
  <si>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</si>
  <si>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</si>
  <si>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</si>
  <si>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</si>
  <si>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</si>
  <si>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</si>
  <si>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</si>
  <si>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</si>
  <si>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</si>
  <si>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</si>
  <si>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</si>
  <si>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</si>
  <si>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</si>
  <si>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</si>
  <si>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</si>
  <si>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</si>
  <si>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</si>
  <si>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</si>
  <si>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</si>
  <si>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</si>
  <si>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</si>
  <si>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</si>
  <si>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</si>
  <si>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</si>
  <si>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</si>
  <si>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</si>
  <si>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</si>
  <si>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</si>
  <si>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</si>
  <si>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</si>
  <si>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</si>
  <si>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</si>
  <si>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</si>
  <si>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</si>
  <si>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</si>
  <si>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</si>
  <si>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</si>
  <si>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</si>
  <si>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</si>
  <si>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</si>
  <si>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</si>
  <si>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</si>
  <si>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</si>
  <si>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</si>
  <si>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</si>
  <si>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</si>
  <si>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</si>
  <si>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</si>
  <si>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</si>
  <si>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</si>
  <si>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</si>
  <si>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</si>
  <si>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</si>
  <si>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</si>
  <si>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</si>
  <si>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</si>
  <si>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</si>
  <si>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</si>
  <si>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</si>
  <si>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</si>
  <si>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</si>
  <si>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</si>
  <si>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</si>
  <si>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</si>
  <si>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</si>
  <si>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</si>
  <si>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</si>
  <si>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</si>
  <si>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</si>
  <si>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</si>
  <si>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</si>
  <si>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</si>
  <si>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</si>
  <si>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</si>
  <si>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</si>
  <si>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</si>
  <si>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</si>
  <si>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</si>
  <si>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</si>
  <si>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</si>
  <si>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</si>
  <si>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</si>
  <si>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</si>
  <si>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</si>
  <si>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</si>
  <si>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</si>
  <si>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</si>
  <si>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</si>
  <si>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</si>
  <si>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</si>
  <si>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</si>
  <si>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</si>
  <si>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</si>
  <si>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</si>
  <si>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</si>
  <si>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</si>
  <si>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</si>
  <si>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</si>
  <si>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</si>
  <si>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</si>
  <si>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</si>
  <si>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</si>
  <si>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</si>
  <si>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</si>
  <si>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</si>
  <si>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</si>
  <si>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</si>
  <si>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</si>
  <si>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</si>
  <si>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</si>
  <si>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</si>
  <si>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</si>
  <si>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</si>
  <si>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</si>
  <si>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</si>
  <si>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</si>
  <si>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</si>
  <si>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</si>
  <si>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</si>
  <si>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</si>
  <si>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</si>
  <si>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</si>
  <si>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</si>
  <si>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</si>
  <si>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</si>
  <si>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</si>
  <si>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</si>
  <si>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</si>
  <si>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</si>
  <si>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</si>
  <si>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</si>
  <si>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</si>
  <si>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</si>
  <si>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</si>
  <si>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</si>
  <si>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</si>
  <si>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</si>
  <si>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</si>
  <si>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</si>
  <si>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</si>
  <si>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</si>
  <si>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</si>
  <si>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</si>
  <si>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</si>
  <si>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</si>
  <si>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</si>
  <si>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</si>
  <si>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</si>
  <si>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</si>
  <si>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</si>
  <si>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</si>
  <si>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</si>
  <si>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</si>
  <si>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</si>
  <si>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</si>
  <si>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</si>
  <si>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</si>
  <si>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</si>
  <si>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</si>
  <si>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</si>
  <si>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</si>
  <si>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</si>
  <si>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</si>
  <si>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</si>
  <si>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</si>
  <si>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</si>
  <si>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</si>
  <si>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</si>
  <si>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</si>
  <si>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</si>
  <si>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</si>
  <si>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</si>
  <si>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</si>
  <si>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</si>
  <si>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</si>
  <si>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</si>
  <si>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</si>
  <si>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</si>
  <si>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</si>
  <si>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</si>
  <si>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</si>
  <si>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</si>
  <si>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</si>
  <si>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</si>
  <si>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</si>
  <si>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</si>
  <si>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</si>
  <si>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</si>
  <si>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</si>
  <si>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</si>
  <si>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</si>
  <si>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</si>
  <si>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</si>
  <si>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</si>
  <si>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</si>
  <si>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</si>
  <si>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</si>
  <si>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</si>
  <si>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</si>
  <si>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</si>
  <si>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</si>
  <si>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</si>
  <si>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</si>
  <si>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</si>
  <si>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</si>
  <si>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</si>
  <si>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</si>
  <si>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</si>
  <si>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</si>
  <si>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</si>
  <si>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</si>
  <si>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</si>
  <si>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</si>
  <si>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</si>
  <si>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</si>
  <si>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</si>
  <si>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</si>
  <si>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</si>
  <si>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</si>
  <si>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</si>
  <si>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</si>
  <si>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</si>
  <si>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</si>
  <si>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</si>
  <si>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</si>
  <si>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</si>
  <si>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</si>
  <si>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</si>
  <si>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</si>
  <si>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</si>
  <si>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</si>
  <si>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</si>
  <si>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</si>
  <si>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</si>
  <si>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</si>
  <si>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</si>
  <si>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</si>
  <si>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</si>
  <si>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</si>
  <si>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</si>
  <si>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</si>
  <si>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</si>
  <si>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</si>
  <si>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</si>
  <si>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</si>
  <si>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</si>
  <si>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</si>
  <si>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</si>
  <si>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</si>
  <si>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</si>
  <si>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</si>
  <si>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</si>
  <si>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</si>
  <si>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</si>
  <si>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</si>
  <si>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</si>
  <si>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</si>
  <si>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</si>
  <si>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</si>
  <si>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</si>
  <si>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</si>
  <si>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</si>
  <si>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</si>
  <si>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</si>
  <si>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</si>
  <si>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</si>
  <si>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</si>
  <si>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</si>
  <si>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</si>
  <si>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</si>
  <si>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</si>
  <si>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</si>
  <si>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</si>
  <si>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</si>
  <si>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</si>
  <si>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</si>
  <si>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</si>
  <si>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</si>
  <si>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</si>
  <si>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</si>
  <si>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</si>
  <si>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</si>
  <si>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</si>
  <si>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</si>
  <si>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</si>
  <si>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</si>
  <si>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</si>
  <si>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</si>
  <si>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</si>
  <si>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</si>
  <si>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</si>
  <si>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</si>
  <si>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</si>
  <si>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</si>
  <si>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</si>
  <si>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</si>
  <si>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</si>
  <si>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</si>
  <si>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</si>
  <si>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</si>
  <si>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</si>
  <si>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</si>
  <si>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</si>
  <si>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</si>
  <si>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</si>
  <si>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</si>
  <si>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</si>
  <si>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</si>
  <si>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</si>
  <si>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</si>
  <si>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</si>
  <si>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</si>
  <si>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</si>
  <si>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</si>
  <si>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</si>
  <si>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</si>
  <si>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</si>
  <si>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</si>
  <si>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</si>
  <si>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</si>
  <si>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</si>
  <si>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</si>
  <si>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</si>
  <si>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</si>
  <si>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</si>
  <si>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</si>
  <si>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</si>
  <si>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</si>
  <si>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</si>
  <si>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</si>
  <si>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</si>
  <si>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</si>
  <si>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</si>
  <si>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</si>
  <si>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</si>
  <si>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</si>
  <si>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</si>
  <si>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</si>
  <si>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</si>
  <si>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</si>
  <si>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</si>
  <si>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</si>
  <si>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</si>
  <si>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</si>
  <si>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</si>
  <si>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</si>
  <si>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</si>
  <si>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</si>
  <si>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</si>
  <si>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</si>
  <si>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</si>
  <si>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</si>
  <si>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</si>
  <si>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</si>
  <si>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</si>
  <si>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</si>
  <si>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</si>
  <si>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</si>
  <si>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</si>
  <si>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</si>
  <si>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</si>
  <si>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</si>
  <si>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</si>
  <si>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</si>
  <si>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</si>
  <si>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</si>
  <si>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</si>
  <si>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</si>
  <si>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</si>
  <si>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</si>
  <si>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</si>
  <si>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</si>
  <si>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</si>
  <si>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</si>
  <si>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</si>
  <si>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</si>
  <si>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</si>
  <si>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</si>
  <si>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</si>
  <si>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</si>
  <si>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</si>
  <si>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</si>
  <si>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</si>
  <si>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</si>
  <si>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</si>
  <si>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</si>
  <si>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</si>
  <si>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</si>
  <si>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</si>
  <si>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</si>
  <si>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</si>
  <si>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</si>
  <si>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</si>
  <si>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</si>
  <si>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</si>
  <si>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</si>
  <si>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</si>
  <si>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</si>
  <si>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</si>
  <si>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</si>
  <si>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</si>
  <si>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</si>
  <si>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</si>
  <si>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</si>
  <si>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</si>
  <si>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</si>
  <si>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</si>
  <si>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</si>
  <si>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</si>
  <si>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</si>
  <si>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</si>
  <si>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</si>
  <si>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</si>
  <si>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</si>
  <si>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</si>
  <si>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</si>
  <si>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</si>
  <si>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</si>
  <si>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</si>
  <si>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</si>
  <si>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</si>
  <si>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</si>
  <si>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</si>
  <si>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</si>
  <si>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</si>
  <si>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</si>
  <si>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</si>
  <si>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</si>
  <si>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</si>
  <si>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</si>
  <si>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</si>
  <si>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</si>
  <si>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</si>
  <si>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</si>
  <si>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</si>
  <si>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</si>
  <si>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</si>
  <si>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</si>
  <si>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</si>
  <si>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</si>
  <si>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</si>
  <si>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</si>
  <si>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</si>
  <si>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</si>
  <si>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</si>
  <si>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</si>
  <si>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</si>
  <si>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</si>
  <si>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</si>
  <si>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</si>
  <si>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</si>
  <si>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</si>
  <si>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</si>
  <si>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</si>
  <si>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</si>
  <si>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</si>
  <si>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</si>
  <si>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</si>
  <si>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</si>
  <si>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</si>
  <si>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</si>
  <si>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</si>
  <si>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</si>
  <si>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</si>
  <si>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</si>
  <si>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</si>
  <si>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</si>
  <si>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</si>
  <si>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</si>
  <si>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</si>
  <si>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</si>
  <si>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</si>
  <si>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</si>
  <si>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</si>
  <si>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</si>
  <si>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</si>
  <si>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</si>
  <si>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</si>
  <si>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</si>
  <si>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</si>
  <si>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</si>
  <si>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</si>
  <si>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</si>
  <si>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</si>
  <si>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</si>
  <si>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</si>
  <si>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</si>
  <si>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</si>
  <si>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</si>
  <si>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</si>
  <si>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</si>
  <si>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</si>
  <si>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</si>
  <si>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</si>
  <si>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</si>
  <si>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</si>
  <si>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</si>
  <si>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</si>
  <si>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</si>
  <si>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</si>
  <si>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</si>
  <si>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</si>
  <si>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</si>
  <si>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</si>
  <si>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</si>
  <si>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</si>
  <si>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</si>
  <si>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</si>
  <si>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</si>
  <si>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</si>
  <si>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</si>
  <si>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</si>
  <si>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</si>
  <si>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</si>
  <si>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</si>
  <si>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</si>
  <si>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</si>
  <si>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</si>
  <si>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</si>
  <si>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</si>
  <si>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</si>
  <si>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</si>
  <si>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</si>
  <si>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</si>
  <si>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</si>
  <si>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</si>
  <si>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</si>
  <si>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</si>
  <si>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</si>
  <si>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</si>
  <si>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</si>
  <si>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</si>
  <si>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</si>
  <si>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</si>
  <si>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</si>
  <si>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</si>
  <si>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</si>
  <si>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</si>
  <si>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</si>
  <si>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</si>
  <si>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</si>
  <si>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</si>
  <si>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</si>
  <si>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</si>
  <si>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</si>
  <si>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</si>
  <si>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</si>
  <si>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</si>
  <si>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</si>
  <si>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</si>
  <si>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</si>
  <si>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</si>
  <si>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</si>
  <si>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</si>
  <si>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</si>
  <si>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</si>
  <si>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</si>
  <si>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</si>
  <si>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</si>
  <si>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</si>
  <si>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</si>
  <si>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</si>
  <si>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</si>
  <si>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</si>
  <si>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</si>
  <si>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</si>
  <si>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</si>
  <si>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</si>
  <si>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</si>
  <si>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</si>
  <si>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</si>
  <si>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</si>
  <si>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</si>
  <si>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</si>
  <si>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</si>
  <si>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</si>
  <si>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</si>
  <si>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</si>
  <si>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</si>
  <si>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</si>
  <si>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</si>
  <si>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</si>
  <si>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</si>
  <si>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</si>
  <si>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</si>
  <si>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</si>
  <si>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</si>
  <si>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</si>
  <si>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</si>
  <si>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</si>
  <si>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</si>
  <si>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</si>
  <si>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</si>
  <si>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</si>
  <si>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</si>
  <si>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</si>
  <si>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</si>
  <si>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</si>
  <si>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</si>
  <si>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</si>
  <si>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</si>
  <si>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</si>
  <si>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</si>
  <si>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</si>
  <si>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</si>
  <si>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</si>
  <si>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</si>
  <si>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</si>
  <si>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</si>
  <si>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</si>
  <si>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</si>
  <si>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</si>
  <si>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</si>
  <si>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</si>
  <si>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</si>
  <si>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</si>
  <si>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</si>
  <si>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</si>
  <si>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</si>
  <si>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</si>
  <si>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</si>
  <si>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</si>
  <si>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</si>
  <si>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</si>
  <si>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</si>
  <si>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</si>
  <si>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</si>
  <si>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</si>
  <si>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</si>
  <si>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</si>
  <si>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</si>
  <si>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</si>
  <si>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</si>
  <si>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</si>
  <si>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</si>
  <si>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</si>
  <si>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</si>
  <si>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</si>
  <si>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</si>
  <si>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</si>
  <si>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</si>
  <si>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</si>
  <si>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</si>
  <si>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</si>
  <si>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</si>
  <si>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</si>
  <si>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</si>
  <si>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</si>
  <si>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</si>
  <si>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</si>
  <si>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</si>
  <si>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</si>
  <si>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</si>
  <si>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</si>
  <si>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</si>
  <si>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</si>
  <si>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</si>
  <si>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</si>
  <si>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</si>
  <si>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</si>
  <si>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</si>
  <si>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</si>
  <si>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</si>
  <si>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</si>
  <si>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</si>
  <si>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</si>
  <si>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</si>
  <si>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</si>
  <si>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</si>
  <si>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</si>
  <si>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</si>
  <si>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</si>
  <si>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</si>
  <si>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</si>
  <si>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</si>
  <si>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</si>
  <si>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</si>
  <si>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</si>
  <si>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</si>
  <si>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</si>
  <si>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</si>
  <si>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</si>
  <si>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</si>
  <si>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</si>
  <si>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</si>
  <si>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</si>
  <si>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</si>
  <si>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</si>
  <si>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</si>
  <si>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</si>
  <si>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</si>
  <si>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</si>
  <si>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</si>
  <si>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</si>
  <si>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</si>
  <si>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</si>
  <si>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</si>
  <si>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</si>
  <si>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</si>
  <si>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</si>
  <si>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</si>
  <si>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</si>
  <si>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</si>
  <si>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</si>
  <si>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</si>
  <si>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</si>
  <si>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</si>
  <si>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</si>
  <si>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</si>
  <si>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</si>
  <si>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</si>
  <si>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</si>
  <si>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</si>
  <si>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</si>
  <si>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</si>
  <si>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</si>
  <si>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</si>
  <si>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</si>
  <si>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</si>
  <si>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</si>
  <si>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</si>
  <si>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</si>
  <si>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</si>
  <si>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</si>
  <si>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</si>
  <si>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</si>
  <si>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</si>
  <si>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</si>
  <si>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</si>
  <si>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</si>
  <si>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</si>
  <si>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</si>
  <si>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</si>
  <si>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</si>
  <si>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</si>
  <si>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</si>
  <si>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</si>
  <si>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</si>
  <si>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</si>
  <si>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</si>
  <si>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</si>
  <si>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</si>
  <si>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</si>
  <si>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</si>
  <si>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</si>
  <si>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</si>
  <si>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</si>
  <si>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</si>
  <si>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</si>
  <si>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</si>
  <si>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</si>
  <si>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</si>
  <si>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</si>
  <si>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</si>
  <si>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</si>
  <si>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</si>
  <si>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</si>
  <si>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</si>
  <si>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</si>
  <si>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</si>
  <si>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</si>
  <si>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</si>
  <si>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</si>
  <si>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</si>
  <si>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</si>
  <si>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</si>
  <si>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</si>
  <si>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</si>
  <si>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</si>
  <si>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</si>
  <si>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</si>
  <si>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</si>
  <si>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</si>
  <si>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</si>
  <si>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</si>
  <si>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</si>
  <si>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</si>
  <si>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</si>
  <si>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</si>
  <si>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</si>
  <si>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</si>
  <si>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</si>
  <si>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</si>
  <si>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</si>
  <si>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</si>
  <si>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</si>
  <si>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</si>
  <si>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</si>
  <si>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</si>
  <si>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</si>
  <si>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</si>
  <si>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</si>
  <si>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</si>
  <si>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</si>
  <si>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</si>
  <si>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</si>
  <si>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</si>
  <si>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</si>
  <si>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</si>
  <si>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</si>
  <si>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</si>
  <si>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</si>
  <si>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</si>
  <si>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</si>
  <si>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</si>
  <si>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</si>
  <si>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</si>
  <si>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</si>
  <si>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</si>
  <si>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</si>
  <si>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</si>
  <si>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</si>
  <si>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</si>
  <si>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</si>
  <si>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</si>
  <si>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</si>
  <si>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</si>
  <si>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</si>
  <si>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</si>
  <si>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</si>
  <si>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</si>
  <si>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</si>
  <si>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</si>
  <si>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</si>
  <si>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</si>
  <si>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</si>
  <si>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</si>
  <si>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</si>
  <si>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</si>
  <si>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</si>
  <si>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</si>
  <si>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</si>
  <si>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</si>
  <si>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</si>
  <si>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</si>
  <si>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</si>
  <si>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</si>
  <si>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</si>
  <si>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</si>
  <si>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</si>
  <si>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</si>
  <si>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</si>
  <si>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</si>
  <si>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</si>
  <si>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</si>
  <si>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</si>
  <si>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</si>
  <si>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</si>
  <si>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</si>
  <si>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</si>
  <si>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</si>
  <si>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</si>
  <si>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</si>
  <si>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</si>
  <si>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</si>
  <si>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</si>
  <si>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</si>
  <si>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</si>
  <si>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</si>
  <si>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</si>
  <si>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</si>
  <si>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</si>
  <si>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</si>
  <si>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</si>
  <si>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</si>
  <si>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</si>
  <si>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</si>
  <si>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</si>
  <si>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</si>
  <si>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</si>
  <si>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</si>
  <si>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</si>
  <si>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</si>
  <si>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</si>
  <si>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</si>
  <si>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</si>
  <si>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</si>
  <si>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</si>
  <si>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</si>
  <si>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</si>
  <si>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</si>
  <si>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</si>
  <si>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</si>
  <si>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</si>
  <si>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</si>
  <si>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</si>
  <si>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</si>
  <si>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</si>
  <si>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</si>
  <si>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</si>
  <si>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</si>
  <si>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</si>
  <si>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</si>
  <si>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</si>
  <si>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</si>
  <si>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</si>
  <si>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</si>
  <si>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</si>
  <si>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</si>
  <si>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</si>
  <si>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</si>
  <si>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</si>
  <si>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</si>
  <si>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</si>
  <si>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</si>
  <si>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</si>
  <si>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</si>
  <si>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</si>
  <si>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</si>
  <si>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</si>
  <si>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</si>
  <si>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</si>
  <si>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</si>
  <si>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</si>
  <si>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</si>
  <si>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</si>
  <si>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</si>
  <si>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</si>
  <si>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</si>
  <si>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</si>
  <si>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</si>
  <si>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</si>
  <si>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</si>
  <si>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</si>
  <si>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</si>
  <si>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</si>
  <si>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</si>
  <si>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</si>
  <si>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</si>
  <si>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</si>
  <si>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</si>
  <si>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</si>
  <si>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</si>
  <si>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</si>
  <si>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</si>
  <si>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</si>
  <si>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</si>
  <si>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</si>
  <si>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</si>
  <si>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</si>
  <si>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</si>
  <si>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</si>
  <si>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</si>
  <si>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</si>
  <si>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</si>
  <si>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</si>
  <si>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</si>
  <si>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</si>
  <si>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</si>
  <si>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</si>
  <si>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</si>
  <si>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</si>
  <si>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</si>
  <si>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</si>
  <si>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</si>
  <si>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</si>
  <si>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</si>
  <si>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</si>
  <si>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</si>
  <si>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</si>
  <si>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</si>
  <si>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</si>
  <si>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</si>
  <si>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</si>
  <si>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</si>
  <si>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</si>
  <si>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</si>
  <si>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</si>
  <si>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</si>
  <si>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</si>
  <si>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</si>
  <si>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</si>
  <si>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</si>
  <si>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</si>
  <si>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</si>
  <si>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</si>
  <si>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</si>
  <si>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</si>
  <si>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</si>
  <si>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</si>
  <si>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</si>
  <si>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</si>
  <si>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</si>
  <si>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</si>
  <si>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</si>
  <si>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</si>
  <si>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</si>
  <si>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</si>
  <si>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</si>
  <si>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</si>
  <si>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</si>
  <si>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</si>
  <si>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</si>
  <si>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</si>
  <si>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</si>
  <si>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</si>
  <si>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</si>
  <si>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</si>
  <si>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</si>
  <si>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</si>
  <si>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</si>
  <si>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</si>
  <si>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</si>
  <si>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</si>
  <si>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</si>
  <si>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</si>
  <si>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</si>
  <si>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</si>
  <si>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</si>
  <si>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</si>
  <si>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</si>
  <si>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</si>
  <si>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</si>
  <si>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</si>
  <si>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</si>
  <si>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</si>
  <si>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</si>
  <si>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</si>
  <si>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</si>
  <si>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</si>
  <si>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</si>
  <si>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</si>
  <si>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</si>
  <si>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</si>
  <si>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</si>
  <si>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</si>
  <si>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</si>
  <si>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</si>
  <si>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</si>
  <si>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</si>
  <si>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</si>
  <si>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</si>
  <si>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</si>
  <si>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</si>
  <si>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</si>
  <si>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</si>
  <si>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</si>
  <si>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</si>
  <si>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</si>
  <si>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</si>
  <si>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</si>
  <si>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</si>
  <si>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</si>
  <si>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</si>
  <si>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</si>
  <si>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</si>
  <si>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</si>
  <si>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</si>
  <si>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</si>
  <si>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</si>
  <si>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</si>
  <si>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</si>
  <si>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</si>
  <si>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</si>
  <si>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</si>
  <si>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</si>
  <si>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</si>
  <si>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</si>
  <si>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</si>
  <si>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</si>
  <si>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</si>
  <si>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</si>
  <si>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</si>
  <si>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</si>
  <si>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</si>
  <si>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</si>
  <si>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</si>
  <si>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</si>
  <si>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</si>
  <si>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</si>
  <si>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</si>
  <si>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</si>
  <si>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</si>
  <si>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</si>
  <si>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</si>
  <si>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</si>
  <si>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</si>
  <si>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</si>
  <si>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</si>
  <si>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</si>
  <si>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</si>
  <si>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</si>
  <si>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</si>
  <si>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</si>
  <si>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</si>
  <si>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</si>
  <si>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</si>
  <si>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</si>
  <si>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</si>
  <si>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</si>
  <si>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</si>
  <si>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</si>
  <si>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</si>
  <si>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</si>
  <si>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</si>
  <si>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</si>
  <si>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</si>
  <si>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</si>
  <si>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</si>
  <si>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</si>
  <si>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</si>
  <si>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</si>
  <si>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</si>
  <si>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</si>
  <si>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</si>
  <si>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</si>
  <si>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</si>
  <si>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</si>
  <si>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</si>
  <si>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</si>
  <si>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</si>
  <si>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</si>
  <si>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</si>
  <si>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</si>
  <si>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</si>
  <si>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</si>
  <si>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</si>
  <si>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</si>
  <si>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</si>
  <si>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</si>
  <si>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</si>
  <si>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</si>
  <si>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</si>
  <si>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</si>
  <si>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</si>
  <si>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</si>
  <si>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</si>
  <si>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</si>
  <si>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</si>
  <si>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</si>
  <si>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</si>
  <si>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</si>
  <si>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</si>
  <si>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</si>
  <si>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</si>
  <si>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</si>
  <si>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</si>
  <si>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</si>
  <si>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</si>
  <si>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</si>
  <si>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</si>
  <si>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</si>
  <si>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</si>
  <si>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</si>
  <si>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</si>
  <si>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</si>
  <si>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</si>
  <si>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</si>
  <si>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</si>
  <si>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</si>
  <si>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</si>
  <si>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</si>
  <si>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</si>
  <si>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</si>
  <si>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</si>
  <si>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</si>
  <si>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</si>
  <si>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</si>
  <si>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</si>
  <si>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</si>
  <si>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</si>
  <si>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</si>
  <si>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</si>
  <si>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</si>
  <si>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</si>
  <si>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</si>
  <si>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</si>
  <si>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</si>
  <si>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</si>
  <si>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</si>
  <si>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</si>
  <si>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</si>
  <si>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</si>
  <si>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</si>
  <si>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</si>
  <si>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</si>
  <si>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</si>
  <si>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</si>
  <si>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</si>
  <si>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</si>
  <si>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</si>
  <si>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</si>
  <si>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</si>
  <si>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</si>
  <si>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</si>
  <si>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</si>
  <si>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</si>
  <si>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</si>
  <si>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</si>
  <si>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</si>
  <si>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</si>
  <si>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</si>
  <si>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</si>
  <si>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</si>
  <si>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</si>
  <si>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</si>
  <si>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</si>
  <si>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</si>
  <si>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</si>
  <si>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</si>
  <si>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</si>
  <si>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</si>
  <si>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</si>
  <si>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</si>
  <si>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</si>
  <si>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</si>
  <si>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</si>
  <si>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</si>
  <si>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</si>
  <si>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</si>
  <si>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</si>
  <si>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</si>
  <si>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</si>
  <si>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</si>
  <si>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</si>
  <si>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</si>
  <si>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</si>
  <si>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</si>
  <si>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</si>
  <si>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</si>
  <si>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</si>
  <si>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</si>
  <si>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</si>
  <si>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</si>
  <si>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</si>
  <si>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</si>
  <si>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</si>
  <si>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</si>
  <si>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</si>
  <si>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</si>
  <si>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</si>
  <si>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</si>
  <si>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</si>
  <si>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</si>
  <si>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</si>
  <si>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</si>
  <si>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</si>
  <si>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</si>
  <si>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</si>
  <si>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</si>
  <si>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</si>
  <si>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</si>
  <si>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</si>
  <si>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</si>
  <si>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</si>
  <si>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</si>
  <si>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</si>
  <si>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</si>
  <si>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</si>
  <si>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</si>
  <si>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</si>
  <si>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</si>
  <si>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</si>
  <si>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</si>
  <si>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</si>
  <si>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</si>
  <si>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</si>
  <si>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</si>
  <si>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</si>
  <si>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</si>
  <si>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</si>
  <si>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</si>
  <si>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</si>
  <si>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</si>
  <si>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</si>
  <si>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</si>
  <si>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</si>
  <si>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</si>
  <si>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</si>
  <si>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</si>
  <si>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</si>
  <si>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</si>
  <si>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</si>
  <si>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</si>
  <si>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</si>
  <si>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</si>
  <si>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</si>
  <si>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</si>
  <si>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</si>
  <si>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</si>
  <si>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</si>
  <si>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</si>
  <si>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</si>
  <si>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</si>
  <si>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</si>
  <si>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</si>
  <si>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</si>
  <si>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</si>
  <si>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</si>
  <si>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</si>
  <si>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</si>
  <si>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</si>
  <si>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</si>
  <si>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</si>
  <si>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</si>
  <si>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</si>
  <si>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</si>
  <si>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</si>
  <si>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</si>
  <si>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</si>
  <si>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</si>
  <si>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</si>
  <si>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</si>
  <si>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</si>
  <si>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</si>
  <si>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</si>
  <si>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</si>
  <si>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</si>
  <si>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</si>
  <si>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</si>
  <si>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</si>
  <si>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</si>
  <si>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</si>
  <si>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</si>
  <si>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</si>
  <si>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</si>
  <si>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</si>
  <si>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</si>
  <si>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</si>
  <si>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</si>
  <si>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</si>
  <si>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</si>
  <si>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</si>
  <si>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</si>
  <si>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</si>
  <si>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</si>
  <si>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</si>
  <si>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</si>
  <si>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</si>
  <si>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</si>
  <si>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</si>
  <si>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</si>
  <si>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</si>
  <si>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</si>
  <si>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</si>
  <si>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</si>
  <si>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</si>
  <si>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</si>
  <si>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</si>
  <si>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</si>
  <si>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</si>
  <si>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</si>
  <si>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</si>
  <si>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</si>
  <si>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</si>
  <si>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</si>
  <si>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</si>
  <si>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</si>
  <si>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</si>
  <si>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</si>
  <si>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</si>
  <si>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</si>
  <si>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</si>
  <si>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</si>
  <si>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</si>
  <si>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</si>
  <si>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</si>
  <si>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</si>
  <si>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</si>
  <si>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</si>
  <si>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</si>
  <si>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</si>
  <si>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</si>
  <si>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</si>
  <si>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</si>
  <si>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</si>
  <si>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</si>
  <si>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</si>
  <si>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</si>
  <si>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</si>
  <si>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</si>
  <si>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</si>
  <si>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</si>
  <si>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</si>
  <si>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</si>
  <si>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</si>
  <si>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</si>
  <si>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</si>
  <si>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</si>
  <si>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</si>
  <si>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</si>
  <si>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</si>
  <si>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</si>
  <si>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</si>
  <si>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</si>
  <si>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</si>
  <si>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</si>
  <si>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</si>
  <si>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</si>
  <si>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</si>
  <si>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</si>
  <si>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</si>
  <si>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</si>
  <si>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</si>
  <si>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</si>
  <si>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</si>
  <si>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</si>
  <si>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</si>
  <si>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</si>
  <si>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</si>
  <si>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</si>
  <si>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</si>
  <si>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</si>
  <si>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</si>
  <si>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</si>
  <si>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</si>
  <si>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</si>
  <si>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</si>
  <si>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</si>
  <si>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</si>
  <si>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</si>
  <si>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</si>
  <si>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</si>
  <si>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</si>
  <si>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</si>
  <si>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</si>
  <si>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</si>
  <si>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</si>
  <si>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</si>
  <si>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</si>
  <si>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</si>
  <si>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</si>
  <si>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</si>
  <si>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</si>
  <si>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</si>
  <si>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</si>
  <si>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</si>
  <si>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</si>
  <si>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</si>
  <si>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</si>
  <si>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</si>
  <si>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</si>
  <si>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</si>
  <si>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</si>
  <si>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</si>
  <si>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</si>
  <si>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</si>
  <si>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</si>
  <si>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</si>
  <si>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</si>
  <si>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</si>
  <si>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</si>
  <si>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</si>
  <si>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</si>
  <si>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</si>
  <si>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</si>
  <si>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</si>
  <si>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</si>
  <si>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</si>
  <si>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</si>
  <si>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</si>
  <si>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</si>
  <si>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</si>
  <si>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</si>
  <si>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</si>
  <si>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</si>
  <si>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</si>
  <si>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</si>
  <si>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</si>
  <si>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</si>
  <si>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</si>
  <si>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</si>
  <si>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</si>
  <si>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</si>
  <si>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</si>
  <si>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</si>
  <si>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</si>
  <si>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</si>
  <si>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</si>
  <si>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</si>
  <si>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</si>
  <si>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</si>
  <si>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</si>
  <si>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</si>
  <si>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</si>
  <si>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</si>
  <si>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</si>
  <si>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</si>
  <si>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</si>
  <si>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</si>
  <si>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</si>
  <si>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</si>
  <si>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</si>
  <si>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</si>
  <si>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</si>
  <si>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</si>
  <si>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</si>
  <si>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</si>
  <si>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</si>
  <si>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</si>
  <si>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</si>
  <si>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</si>
  <si>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</si>
  <si>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</si>
  <si>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</si>
  <si>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</si>
  <si>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</si>
  <si>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</si>
  <si>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</si>
  <si>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</si>
  <si>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</si>
  <si>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</si>
  <si>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</si>
  <si>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</si>
  <si>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</si>
  <si>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</si>
  <si>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</si>
  <si>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</si>
  <si>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</si>
  <si>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</si>
  <si>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</si>
  <si>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</si>
  <si>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</si>
  <si>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</si>
  <si>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</si>
  <si>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</si>
  <si>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</si>
  <si>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</si>
  <si>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</si>
  <si>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</si>
  <si>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</si>
  <si>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</si>
  <si>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</si>
  <si>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</si>
  <si>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</si>
  <si>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</si>
  <si>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</si>
  <si>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</si>
  <si>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</si>
  <si>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</si>
  <si>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</si>
  <si>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</si>
  <si>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</si>
  <si>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</si>
  <si>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</si>
  <si>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</si>
  <si>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</si>
  <si>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</si>
  <si>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</si>
  <si>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</si>
  <si>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</si>
  <si>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</si>
  <si>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</si>
  <si>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</si>
  <si>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</si>
  <si>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</si>
  <si>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</si>
  <si>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</si>
  <si>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</si>
  <si>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</si>
  <si>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</si>
  <si>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</si>
  <si>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</si>
  <si>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</si>
  <si>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</si>
  <si>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</si>
  <si>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</si>
  <si>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</si>
  <si>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</si>
  <si>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</si>
  <si>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</si>
  <si>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</si>
  <si>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</si>
  <si>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</si>
  <si>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</si>
  <si>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</si>
  <si>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</si>
  <si>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</si>
  <si>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</si>
  <si>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</si>
  <si>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</si>
  <si>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</si>
  <si>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</si>
  <si>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</si>
  <si>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</si>
  <si>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</si>
  <si>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</si>
  <si>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</si>
  <si>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</si>
  <si>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</si>
  <si>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</si>
  <si>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</si>
  <si>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</si>
  <si>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</si>
  <si>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</si>
  <si>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</si>
  <si>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</si>
  <si>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</si>
  <si>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</si>
  <si>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</si>
  <si>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</si>
  <si>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</si>
  <si>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</si>
  <si>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</si>
  <si>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</si>
  <si>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</si>
  <si>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</si>
  <si>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</si>
  <si>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</si>
  <si>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</si>
  <si>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</si>
  <si>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</si>
  <si>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</si>
  <si>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</si>
  <si>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</si>
  <si>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</si>
  <si>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</si>
  <si>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</si>
  <si>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</si>
  <si>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</si>
  <si>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</si>
  <si>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</si>
  <si>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</si>
  <si>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</si>
  <si>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</si>
  <si>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</si>
  <si>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</si>
  <si>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</si>
  <si>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</si>
  <si>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</si>
  <si>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</si>
  <si>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</si>
  <si>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</si>
  <si>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</si>
  <si>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</si>
  <si>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</si>
  <si>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</si>
  <si>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</si>
  <si>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</si>
  <si>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</si>
  <si>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</si>
  <si>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</si>
  <si>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</si>
  <si>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</si>
  <si>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</si>
  <si>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</si>
  <si>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</si>
  <si>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</si>
  <si>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</si>
  <si>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</si>
  <si>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</si>
  <si>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</si>
  <si>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</si>
  <si>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</si>
  <si>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</si>
  <si>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</si>
  <si>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</si>
  <si>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</si>
  <si>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</si>
  <si>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</si>
  <si>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</si>
  <si>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</si>
  <si>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</si>
  <si>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</si>
  <si>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</si>
  <si>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</si>
  <si>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</si>
  <si>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</si>
  <si>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</si>
  <si>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</si>
  <si>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</si>
  <si>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</si>
  <si>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</si>
  <si>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</si>
  <si>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</si>
  <si>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</si>
  <si>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</si>
  <si>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</si>
  <si>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</si>
  <si>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</si>
  <si>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</si>
  <si>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</si>
  <si>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</si>
  <si>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</si>
  <si>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</si>
  <si>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</si>
  <si>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</si>
  <si>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</si>
  <si>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</si>
  <si>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</si>
  <si>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</si>
  <si>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</si>
  <si>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</si>
  <si>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</si>
  <si>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</si>
  <si>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</si>
  <si>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</si>
  <si>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</si>
  <si>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</si>
  <si>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</si>
  <si>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</si>
  <si>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</si>
  <si>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</si>
  <si>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</si>
  <si>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</si>
  <si>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</si>
  <si>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</si>
  <si>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</si>
  <si>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</si>
  <si>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</si>
  <si>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</si>
  <si>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</si>
  <si>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</si>
  <si>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</si>
  <si>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</si>
  <si>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</si>
  <si>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</si>
  <si>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</si>
  <si>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</si>
  <si>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</si>
  <si>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</si>
  <si>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</si>
  <si>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</si>
  <si>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</si>
  <si>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</si>
  <si>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</si>
  <si>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</si>
  <si>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</si>
  <si>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</si>
  <si>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</si>
  <si>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</si>
  <si>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</si>
  <si>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</si>
  <si>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</si>
  <si>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</si>
  <si>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</si>
  <si>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</si>
  <si>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</si>
  <si>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</si>
  <si>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</si>
  <si>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</si>
  <si>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</si>
  <si>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</si>
  <si>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</si>
  <si>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</si>
  <si>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</si>
  <si>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</si>
  <si>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</si>
  <si>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</si>
  <si>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</si>
  <si>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</si>
  <si>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</si>
  <si>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</si>
  <si>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</si>
  <si>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</si>
  <si>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</si>
  <si>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</si>
  <si>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</si>
  <si>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</si>
  <si>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</si>
  <si>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</si>
  <si>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</si>
  <si>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</si>
  <si>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</si>
  <si>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</si>
  <si>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</si>
  <si>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</si>
  <si>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</si>
  <si>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</si>
  <si>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</si>
  <si>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</si>
  <si>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</si>
  <si>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</si>
  <si>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</si>
  <si>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</si>
  <si>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</si>
  <si>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</si>
  <si>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</si>
  <si>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</si>
  <si>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</si>
  <si>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</si>
  <si>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</si>
  <si>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</si>
  <si>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</si>
  <si>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</si>
  <si>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</si>
  <si>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</si>
  <si>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</si>
  <si>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</si>
  <si>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</si>
  <si>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</si>
  <si>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</si>
  <si>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</si>
  <si>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</si>
  <si>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</si>
  <si>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</si>
  <si>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</si>
  <si>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</si>
  <si>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</si>
  <si>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</si>
  <si>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</si>
  <si>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</si>
  <si>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</si>
  <si>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</si>
  <si>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</si>
  <si>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</si>
  <si>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</si>
  <si>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</si>
  <si>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</si>
  <si>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</si>
  <si>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</si>
  <si>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</si>
  <si>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</si>
  <si>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</si>
  <si>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</si>
  <si>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</si>
  <si>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</si>
  <si>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</si>
  <si>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</si>
  <si>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</si>
  <si>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</si>
  <si>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</si>
  <si>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</si>
  <si>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</si>
  <si>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</si>
  <si>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</si>
  <si>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</si>
  <si>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</si>
  <si>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</si>
  <si>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</si>
  <si>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</si>
  <si>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</si>
  <si>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</si>
  <si>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</si>
  <si>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</si>
  <si>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</si>
  <si>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</si>
  <si>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</si>
  <si>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</si>
  <si>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</si>
  <si>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</si>
  <si>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</si>
  <si>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</si>
  <si>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</si>
  <si>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</si>
  <si>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</si>
  <si>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</si>
  <si>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</si>
  <si>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</si>
  <si>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</si>
  <si>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</si>
  <si>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</si>
  <si>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</si>
  <si>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</si>
  <si>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</si>
  <si>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</si>
  <si>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</si>
  <si>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</si>
  <si>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</si>
  <si>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</si>
  <si>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</si>
  <si>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</si>
  <si>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</si>
  <si>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</si>
  <si>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</si>
  <si>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</si>
  <si>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</si>
  <si>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</si>
  <si>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</si>
  <si>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</si>
  <si>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</si>
  <si>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</si>
  <si>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</si>
  <si>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</si>
  <si>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</si>
  <si>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</si>
  <si>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</si>
  <si>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</si>
  <si>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</si>
  <si>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</si>
  <si>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</si>
  <si>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</si>
  <si>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</si>
  <si>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</si>
  <si>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</si>
  <si>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</si>
  <si>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</si>
  <si>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</si>
  <si>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</si>
  <si>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</si>
  <si>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</si>
  <si>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</si>
  <si>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</si>
  <si>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</si>
  <si>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</si>
  <si>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</si>
  <si>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</si>
  <si>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</si>
  <si>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</si>
  <si>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</si>
  <si>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</si>
  <si>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</si>
  <si>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</si>
  <si>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</si>
  <si>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</si>
  <si>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</si>
  <si>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</si>
  <si>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</si>
  <si>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</si>
  <si>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</si>
  <si>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</si>
  <si>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</si>
  <si>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</si>
  <si>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</si>
  <si>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</si>
  <si>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</si>
  <si>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</si>
  <si>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</si>
  <si>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</si>
  <si>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</si>
  <si>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</si>
  <si>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</si>
  <si>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</si>
  <si>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</si>
  <si>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</si>
  <si>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</si>
  <si>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</si>
  <si>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</si>
  <si>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</si>
  <si>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</si>
  <si>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</si>
  <si>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</si>
  <si>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</si>
  <si>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</si>
  <si>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</si>
  <si>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</si>
  <si>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</si>
  <si>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</si>
  <si>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</si>
  <si>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</si>
  <si>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</si>
  <si>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</si>
  <si>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</si>
  <si>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</si>
  <si>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</si>
  <si>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</si>
  <si>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</si>
  <si>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</si>
  <si>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</si>
  <si>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</si>
  <si>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</si>
  <si>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</si>
  <si>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</si>
  <si>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</si>
  <si>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</si>
  <si>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</si>
  <si>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</si>
  <si>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</si>
  <si>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</si>
  <si>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</si>
  <si>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</si>
  <si>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</si>
  <si>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</si>
  <si>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</si>
  <si>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</si>
  <si>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</si>
  <si>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</si>
  <si>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</si>
  <si>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</si>
  <si>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</si>
  <si>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</si>
  <si>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</si>
  <si>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</si>
  <si>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</si>
  <si>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</si>
  <si>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</si>
  <si>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</si>
  <si>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</si>
  <si>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</si>
  <si>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</si>
  <si>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</si>
  <si>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</si>
  <si>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</si>
  <si>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</si>
  <si>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</si>
  <si>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</si>
  <si>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</si>
  <si>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</si>
  <si>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</si>
  <si>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</si>
  <si>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</si>
  <si>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</si>
  <si>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</si>
  <si>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</si>
  <si>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</si>
  <si>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</si>
  <si>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</si>
  <si>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</si>
  <si>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</si>
  <si>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</si>
  <si>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</si>
  <si>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</si>
  <si>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</si>
  <si>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</si>
  <si>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</si>
  <si>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</si>
  <si>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</si>
  <si>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</si>
  <si>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</si>
  <si>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</si>
  <si>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</si>
  <si>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</si>
  <si>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</si>
  <si>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</si>
  <si>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</si>
  <si>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</si>
  <si>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</si>
  <si>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</si>
  <si>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</si>
  <si>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</si>
  <si>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</si>
  <si>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</si>
  <si>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</si>
  <si>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</si>
  <si>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</si>
  <si>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</si>
  <si>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</si>
  <si>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</si>
  <si>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</si>
  <si>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</si>
  <si>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</si>
  <si>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</si>
  <si>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</si>
  <si>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</si>
  <si>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</si>
  <si>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</si>
  <si>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</si>
  <si>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</si>
  <si>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</si>
  <si>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</si>
  <si>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</si>
  <si>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</si>
  <si>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</si>
  <si>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</si>
  <si>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</si>
  <si>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</si>
  <si>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</si>
  <si>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</si>
  <si>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</si>
  <si>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</si>
  <si>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</si>
  <si>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</si>
  <si>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</si>
  <si>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</si>
  <si>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</si>
  <si>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</si>
  <si>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</si>
  <si>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</si>
  <si>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</si>
  <si>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</si>
  <si>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</si>
  <si>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</si>
  <si>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</si>
  <si>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</si>
  <si>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</si>
  <si>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</si>
  <si>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</si>
  <si>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</si>
  <si>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</si>
  <si>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</si>
  <si>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</si>
  <si>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</si>
  <si>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</si>
  <si>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</si>
  <si>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</si>
  <si>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</si>
  <si>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</si>
  <si>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</si>
  <si>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</si>
  <si>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</si>
  <si>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</si>
  <si>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</si>
  <si>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</si>
  <si>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</si>
  <si>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</si>
  <si>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</si>
  <si>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</si>
  <si>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</si>
  <si>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</si>
  <si>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</si>
  <si>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</si>
  <si>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</si>
  <si>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</si>
  <si>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</si>
  <si>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</si>
  <si>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</si>
  <si>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</si>
  <si>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</si>
  <si>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</si>
  <si>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</si>
  <si>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</si>
  <si>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</si>
  <si>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</si>
  <si>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</si>
  <si>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</si>
  <si>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</si>
  <si>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</si>
  <si>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</si>
  <si>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</si>
  <si>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</si>
  <si>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</si>
  <si>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</si>
  <si>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</si>
  <si>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</si>
  <si>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</si>
  <si>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</si>
  <si>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</si>
  <si>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</si>
  <si>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</si>
  <si>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</si>
  <si>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</si>
  <si>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</si>
  <si>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</si>
  <si>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</si>
  <si>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</si>
  <si>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</si>
  <si>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</si>
  <si>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</si>
  <si>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</si>
  <si>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</si>
  <si>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</si>
  <si>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</si>
  <si>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</si>
  <si>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</si>
  <si>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</si>
  <si>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</si>
  <si>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</si>
  <si>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</si>
  <si>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</si>
  <si>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</si>
  <si>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</si>
  <si>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</si>
  <si>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</si>
  <si>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</si>
  <si>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</si>
  <si>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</si>
  <si>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</si>
  <si>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</si>
  <si>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</si>
  <si>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</si>
  <si>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</si>
  <si>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</si>
  <si>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</si>
  <si>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</si>
  <si>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</si>
  <si>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</si>
  <si>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</si>
  <si>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</si>
  <si>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</si>
  <si>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</si>
  <si>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</si>
  <si>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</si>
  <si>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</si>
  <si>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</si>
  <si>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</si>
  <si>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</si>
  <si>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</si>
  <si>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</si>
  <si>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</si>
  <si>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</si>
  <si>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</si>
  <si>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</si>
  <si>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</si>
  <si>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</si>
  <si>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</si>
  <si>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</si>
  <si>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</si>
  <si>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</si>
  <si>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</si>
  <si>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</si>
  <si>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</si>
  <si>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</si>
  <si>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</si>
  <si>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</si>
  <si>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</si>
  <si>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</si>
  <si>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</si>
  <si>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</si>
  <si>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</si>
  <si>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</si>
  <si>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</si>
  <si>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</si>
  <si>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</si>
  <si>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</si>
  <si>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</si>
  <si>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</si>
  <si>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</si>
  <si>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</si>
  <si>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</si>
  <si>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</si>
  <si>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</si>
  <si>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</si>
  <si>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</si>
  <si>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</si>
  <si>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</si>
  <si>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</si>
  <si>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</si>
  <si>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</si>
  <si>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</si>
  <si>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</si>
  <si>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</si>
  <si>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</si>
  <si>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</si>
  <si>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</si>
  <si>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</si>
  <si>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</si>
  <si>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</si>
  <si>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</si>
  <si>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</si>
  <si>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</si>
  <si>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</si>
  <si>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</si>
  <si>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</si>
  <si>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</si>
  <si>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</si>
  <si>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</si>
  <si>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</si>
  <si>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</si>
  <si>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</si>
  <si>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</si>
  <si>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</si>
  <si>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</si>
  <si>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</si>
  <si>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</si>
  <si>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</si>
  <si>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</si>
  <si>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</si>
  <si>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</si>
  <si>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</si>
  <si>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</si>
  <si>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</si>
  <si>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</si>
  <si>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</si>
  <si>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</si>
  <si>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</si>
  <si>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</si>
  <si>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</si>
  <si>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</si>
  <si>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</si>
  <si>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</si>
  <si>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</si>
  <si>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</si>
  <si>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</si>
  <si>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</si>
  <si>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</si>
  <si>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</si>
  <si>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</si>
  <si>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</si>
  <si>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</si>
  <si>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</si>
  <si>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</si>
  <si>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</si>
  <si>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</si>
  <si>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</si>
  <si>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</si>
  <si>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</si>
  <si>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</si>
  <si>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</si>
  <si>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</si>
  <si>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</si>
  <si>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</si>
  <si>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</si>
  <si>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</si>
  <si>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</si>
  <si>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</si>
  <si>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</si>
  <si>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</si>
  <si>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</si>
  <si>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</si>
  <si>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</si>
  <si>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</si>
  <si>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</si>
  <si>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</si>
  <si>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</si>
  <si>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</si>
  <si>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</si>
  <si>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</si>
  <si>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</si>
  <si>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</si>
  <si>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</si>
  <si>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</si>
  <si>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</si>
  <si>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</si>
  <si>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</si>
  <si>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</si>
  <si>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</si>
  <si>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</si>
  <si>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</si>
  <si>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</si>
  <si>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</si>
  <si>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</si>
  <si>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</si>
  <si>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</si>
  <si>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</si>
  <si>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</si>
  <si>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</si>
  <si>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</si>
  <si>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</si>
  <si>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</si>
  <si>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</si>
  <si>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</si>
  <si>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</si>
  <si>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</si>
  <si>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</si>
  <si>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</si>
  <si>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</si>
  <si>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</si>
  <si>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</si>
  <si>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</si>
  <si>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</si>
  <si>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</si>
  <si>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</si>
  <si>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</si>
  <si>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</si>
  <si>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</si>
  <si>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</si>
  <si>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</si>
  <si>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</si>
  <si>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</si>
  <si>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</si>
  <si>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</si>
  <si>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</si>
  <si>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</si>
  <si>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</si>
  <si>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</si>
  <si>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</si>
  <si>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</si>
  <si>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</si>
  <si>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</si>
  <si>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</si>
  <si>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</si>
  <si>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</si>
  <si>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</si>
  <si>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</si>
  <si>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</si>
  <si>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</si>
  <si>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</si>
  <si>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</si>
  <si>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</si>
  <si>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</si>
  <si>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</si>
  <si>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</si>
  <si>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</si>
  <si>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</si>
  <si>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</si>
  <si>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</si>
  <si>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</si>
  <si>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</si>
  <si>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</si>
  <si>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</si>
  <si>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</si>
  <si>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</si>
  <si>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</si>
  <si>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</si>
  <si>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</si>
  <si>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</si>
  <si>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</si>
  <si>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</si>
  <si>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</si>
  <si>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</si>
  <si>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</si>
  <si>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</si>
  <si>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</si>
  <si>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</si>
  <si>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</si>
  <si>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</si>
  <si>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</si>
  <si>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</si>
  <si>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</si>
  <si>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</si>
  <si>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</si>
  <si>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</si>
  <si>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</si>
  <si>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</si>
  <si>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</si>
  <si>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</si>
  <si>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</si>
  <si>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</si>
  <si>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</si>
  <si>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</si>
  <si>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</si>
  <si>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</si>
  <si>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</si>
  <si>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</si>
  <si>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</si>
  <si>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</si>
  <si>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</si>
  <si>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</si>
  <si>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</si>
  <si>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</si>
  <si>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</si>
  <si>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</si>
  <si>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</si>
  <si>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</si>
  <si>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</si>
  <si>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</si>
  <si>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</si>
  <si>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</si>
  <si>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</si>
  <si>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</si>
  <si>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</si>
  <si>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</si>
  <si>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</si>
  <si>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</si>
  <si>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</si>
  <si>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</si>
  <si>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</si>
  <si>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</si>
  <si>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</si>
  <si>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</si>
  <si>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</si>
  <si>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</si>
  <si>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</si>
  <si>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</si>
  <si>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</si>
  <si>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</si>
  <si>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</si>
  <si>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</si>
  <si>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</si>
  <si>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</si>
  <si>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</si>
  <si>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</si>
  <si>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</si>
  <si>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</si>
  <si>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</si>
  <si>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</si>
  <si>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</si>
  <si>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</si>
  <si>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</si>
  <si>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</si>
  <si>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</si>
  <si>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</si>
  <si>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</si>
  <si>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</si>
  <si>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</si>
  <si>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</si>
  <si>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</si>
  <si>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</si>
  <si>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</si>
  <si>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</si>
  <si>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</si>
  <si>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</si>
  <si>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</si>
  <si>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</si>
  <si>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</si>
  <si>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</si>
  <si>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</si>
  <si>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</si>
  <si>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</si>
  <si>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</si>
  <si>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</si>
  <si>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</si>
  <si>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</si>
  <si>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</si>
  <si>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</si>
  <si>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</si>
  <si>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</si>
  <si>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</si>
  <si>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</si>
  <si>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</si>
  <si>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</si>
  <si>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</si>
  <si>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</si>
  <si>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</si>
  <si>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</si>
  <si>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</si>
  <si>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</si>
  <si>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</si>
  <si>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</si>
  <si>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</si>
  <si>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</si>
  <si>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</si>
  <si>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</si>
  <si>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</si>
  <si>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</si>
  <si>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</si>
  <si>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</si>
  <si>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</si>
  <si>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</si>
  <si>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</si>
  <si>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</si>
  <si>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</si>
  <si>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</si>
  <si>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</si>
  <si>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</si>
  <si>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</si>
  <si>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</si>
  <si>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</si>
  <si>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</si>
  <si>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</si>
  <si>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</si>
  <si>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</si>
  <si>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</si>
  <si>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</si>
  <si>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</si>
  <si>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</si>
  <si>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</si>
  <si>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</si>
  <si>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</si>
  <si>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</si>
  <si>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</si>
  <si>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</si>
  <si>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</si>
  <si>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</si>
  <si>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</si>
  <si>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</si>
  <si>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</si>
  <si>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</si>
  <si>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</si>
  <si>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</si>
  <si>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</si>
  <si>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</si>
  <si>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</si>
  <si>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</si>
  <si>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</si>
  <si>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</si>
  <si>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</si>
  <si>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</si>
  <si>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</si>
  <si>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</si>
  <si>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</si>
  <si>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</si>
  <si>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</si>
  <si>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</si>
  <si>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</si>
  <si>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</si>
  <si>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</si>
  <si>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</si>
  <si>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</si>
  <si>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</si>
  <si>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</si>
  <si>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</si>
  <si>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</si>
  <si>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</si>
  <si>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</si>
  <si>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</si>
  <si>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</si>
  <si>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</si>
  <si>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</si>
  <si>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</si>
  <si>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</si>
  <si>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</si>
  <si>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</si>
  <si>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</si>
  <si>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</si>
  <si>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</si>
  <si>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</si>
  <si>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</si>
  <si>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</si>
  <si>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</si>
  <si>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</si>
  <si>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</si>
  <si>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</si>
  <si>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</si>
  <si>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</si>
  <si>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</si>
  <si>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</si>
  <si>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</si>
  <si>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</si>
  <si>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</si>
  <si>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</si>
  <si>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</si>
  <si>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</si>
  <si>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</si>
  <si>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</si>
  <si>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</si>
  <si>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</si>
  <si>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</si>
  <si>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</si>
  <si>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</si>
  <si>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</si>
  <si>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</si>
  <si>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</si>
  <si>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</si>
  <si>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</si>
  <si>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</si>
  <si>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</si>
  <si>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</si>
  <si>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</si>
  <si>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</si>
  <si>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</si>
  <si>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</si>
  <si>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</si>
  <si>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</si>
  <si>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</si>
  <si>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</si>
  <si>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</si>
  <si>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</si>
  <si>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</si>
  <si>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</si>
  <si>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</si>
  <si>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</si>
  <si>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</si>
  <si>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</si>
  <si>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</si>
  <si>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</si>
  <si>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</si>
  <si>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</si>
  <si>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</si>
  <si>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</si>
  <si>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</si>
  <si>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</si>
  <si>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</si>
  <si>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</si>
  <si>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</si>
  <si>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</si>
  <si>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</si>
  <si>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</si>
  <si>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</si>
  <si>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</si>
  <si>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</si>
  <si>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</si>
  <si>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</si>
  <si>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</si>
  <si>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</si>
  <si>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</si>
  <si>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</si>
  <si>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</si>
  <si>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</si>
  <si>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</si>
  <si>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</si>
  <si>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</si>
  <si>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</si>
  <si>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</si>
  <si>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</si>
  <si>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</si>
  <si>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</si>
  <si>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</si>
  <si>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</si>
  <si>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</si>
  <si>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</si>
  <si>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</si>
  <si>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</si>
  <si>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</si>
  <si>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</si>
  <si>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</si>
  <si>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</si>
  <si>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</si>
  <si>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</si>
  <si>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</si>
  <si>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</si>
  <si>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</si>
  <si>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</si>
  <si>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</si>
  <si>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</si>
  <si>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</si>
  <si>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</si>
  <si>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</si>
  <si>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</si>
  <si>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</si>
  <si>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</si>
  <si>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</si>
  <si>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</si>
  <si>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</si>
  <si>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</si>
  <si>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</si>
  <si>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</si>
  <si>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</si>
  <si>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</si>
  <si>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</si>
  <si>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</si>
  <si>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</si>
  <si>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</si>
  <si>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</si>
  <si>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</si>
  <si>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</si>
  <si>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</si>
  <si>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</si>
  <si>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</si>
  <si>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</si>
  <si>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</si>
  <si>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</si>
  <si>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</si>
  <si>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</si>
  <si>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</si>
  <si>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</si>
  <si>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</si>
  <si>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</si>
  <si>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</si>
  <si>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</si>
  <si>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</si>
  <si>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</si>
  <si>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</si>
  <si>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</si>
  <si>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</si>
  <si>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</si>
  <si>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</si>
  <si>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</si>
  <si>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</si>
  <si>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</si>
  <si>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</si>
  <si>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</si>
  <si>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</si>
  <si>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</si>
  <si>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</si>
  <si>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</si>
  <si>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</si>
  <si>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</si>
  <si>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</si>
  <si>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</si>
  <si>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</si>
  <si>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</si>
  <si>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</si>
  <si>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</si>
  <si>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</si>
  <si>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</si>
  <si>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</si>
  <si>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</si>
  <si>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</si>
  <si>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</si>
  <si>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</si>
  <si>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</si>
  <si>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</si>
  <si>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</si>
  <si>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</si>
  <si>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</si>
  <si>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</si>
  <si>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</si>
  <si>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</si>
  <si>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</si>
  <si>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</si>
  <si>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</si>
  <si>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</si>
  <si>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</si>
  <si>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</si>
  <si>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</si>
  <si>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</si>
  <si>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</si>
  <si>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</si>
  <si>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</si>
  <si>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</si>
  <si>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</si>
  <si>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</si>
  <si>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</si>
  <si>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</si>
  <si>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</si>
  <si>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</si>
  <si>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</si>
  <si>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</si>
  <si>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</si>
  <si>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</si>
  <si>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</si>
  <si>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</si>
  <si>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</si>
  <si>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</si>
  <si>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</si>
  <si>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</si>
  <si>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</si>
  <si>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</si>
  <si>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</si>
  <si>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</si>
  <si>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</si>
  <si>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</si>
  <si>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</si>
  <si>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</si>
  <si>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</si>
  <si>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</si>
  <si>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</si>
  <si>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</si>
  <si>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</si>
  <si>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</si>
  <si>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</si>
  <si>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</si>
  <si>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</si>
  <si>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</si>
  <si>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</si>
  <si>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</si>
  <si>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</si>
  <si>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</si>
  <si>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</si>
  <si>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</si>
  <si>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</si>
  <si>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</si>
  <si>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</si>
  <si>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</si>
  <si>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</si>
  <si>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</si>
  <si>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</si>
  <si>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</si>
  <si>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</si>
  <si>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</si>
  <si>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</si>
  <si>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</si>
  <si>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</si>
  <si>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</si>
  <si>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</si>
  <si>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</si>
  <si>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</si>
  <si>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</si>
  <si>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</si>
  <si>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</si>
  <si>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</si>
  <si>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</si>
  <si>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</si>
  <si>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</si>
  <si>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</si>
  <si>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</si>
  <si>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</si>
  <si>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</si>
  <si>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</si>
  <si>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</si>
  <si>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</si>
  <si>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</si>
  <si>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</si>
  <si>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</si>
  <si>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</si>
  <si>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</si>
  <si>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</si>
  <si>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</si>
  <si>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</si>
  <si>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</si>
  <si>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</si>
  <si>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</si>
  <si>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</si>
  <si>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</si>
  <si>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</si>
  <si>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</si>
  <si>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</si>
  <si>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</si>
  <si>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</si>
  <si>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</si>
  <si>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</si>
  <si>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</si>
  <si>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</si>
  <si>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</si>
  <si>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</si>
  <si>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</si>
  <si>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</si>
  <si>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</si>
  <si>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</si>
  <si>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</si>
  <si>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</si>
  <si>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</si>
  <si>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</si>
  <si>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</si>
  <si>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</si>
  <si>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</si>
  <si>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</si>
  <si>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</si>
  <si>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</si>
  <si>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</si>
  <si>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</si>
  <si>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</si>
  <si>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</si>
  <si>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</si>
  <si>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</si>
  <si>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</si>
  <si>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</si>
  <si>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</si>
  <si>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</si>
  <si>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</si>
  <si>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</si>
  <si>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</si>
  <si>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</si>
  <si>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</si>
  <si>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</si>
  <si>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</si>
  <si>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</si>
  <si>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</si>
  <si>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</si>
  <si>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</si>
  <si>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</si>
  <si>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</si>
  <si>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</si>
  <si>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</si>
  <si>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</si>
  <si>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</si>
  <si>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</si>
  <si>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</si>
  <si>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</si>
  <si>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</si>
  <si>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</si>
  <si>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</si>
  <si>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</si>
  <si>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</si>
  <si>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</si>
  <si>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</si>
  <si>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</si>
  <si>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</si>
  <si>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</si>
  <si>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</si>
  <si>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</si>
  <si>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</si>
  <si>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</si>
  <si>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</si>
  <si>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</si>
  <si>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</si>
  <si>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</si>
  <si>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</si>
  <si>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</si>
  <si>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</si>
  <si>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</si>
  <si>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</si>
  <si>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</si>
  <si>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</si>
  <si>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</si>
  <si>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</si>
  <si>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</si>
  <si>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</si>
  <si>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</si>
  <si>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</si>
  <si>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</si>
  <si>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</si>
  <si>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</si>
  <si>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</si>
  <si>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</si>
  <si>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</si>
  <si>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</si>
  <si>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</si>
  <si>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</si>
  <si>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</si>
  <si>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</si>
  <si>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</si>
  <si>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</si>
  <si>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</si>
  <si>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</si>
  <si>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</si>
  <si>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</si>
  <si>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</si>
  <si>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</si>
  <si>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</si>
  <si>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</si>
  <si>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</si>
  <si>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</si>
  <si>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</si>
  <si>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</si>
  <si>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</si>
  <si>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</si>
  <si>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</si>
  <si>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</si>
  <si>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</si>
  <si>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</si>
  <si>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</si>
  <si>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</si>
  <si>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</si>
  <si>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</si>
  <si>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</si>
  <si>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</si>
  <si>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</si>
  <si>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</si>
  <si>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</si>
  <si>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</si>
  <si>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</si>
  <si>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</si>
  <si>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</si>
  <si>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</si>
  <si>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</si>
  <si>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</si>
  <si>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</si>
  <si>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</si>
  <si>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</si>
  <si>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</si>
  <si>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</si>
  <si>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</si>
  <si>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</si>
  <si>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</si>
  <si>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</si>
  <si>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</si>
  <si>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</si>
  <si>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</si>
  <si>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</si>
  <si>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</si>
  <si>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</si>
  <si>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</si>
  <si>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</si>
  <si>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</si>
  <si>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</si>
  <si>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</si>
  <si>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</si>
  <si>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</si>
  <si>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</si>
  <si>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</si>
  <si>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</si>
  <si>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</si>
  <si>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</si>
  <si>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</si>
  <si>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</si>
  <si>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</si>
  <si>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</si>
  <si>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</si>
  <si>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</si>
  <si>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</si>
  <si>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</si>
  <si>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</si>
  <si>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</si>
  <si>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</si>
  <si>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</si>
  <si>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</si>
  <si>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</si>
  <si>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</si>
  <si>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</si>
  <si>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</si>
  <si>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</si>
  <si>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</si>
  <si>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</si>
  <si>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</si>
  <si>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</si>
  <si>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</si>
  <si>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</si>
  <si>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</si>
  <si>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</si>
  <si>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</si>
  <si>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</si>
  <si>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</si>
  <si>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</si>
  <si>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</si>
  <si>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</si>
  <si>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</si>
  <si>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</si>
  <si>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</si>
  <si>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</si>
  <si>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</si>
  <si>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</si>
  <si>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</si>
  <si>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</si>
  <si>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</si>
  <si>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</si>
  <si>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</si>
  <si>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</si>
  <si>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</si>
  <si>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</si>
  <si>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</si>
  <si>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</si>
  <si>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</si>
  <si>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</si>
  <si>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</si>
  <si>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</si>
  <si>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</si>
  <si>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</si>
  <si>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</si>
  <si>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</si>
  <si>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</si>
  <si>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</si>
  <si>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</si>
  <si>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</si>
  <si>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</si>
  <si>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</si>
  <si>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</si>
  <si>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</si>
  <si>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</si>
  <si>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</si>
  <si>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</si>
  <si>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</si>
  <si>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</si>
  <si>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</si>
  <si>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</si>
  <si>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</si>
  <si>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</si>
  <si>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</si>
  <si>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</si>
  <si>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</si>
  <si>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</si>
  <si>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</si>
  <si>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</si>
  <si>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</si>
  <si>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</si>
  <si>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</si>
  <si>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</si>
  <si>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</si>
  <si>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</si>
  <si>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</si>
  <si>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</si>
  <si>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</si>
  <si>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</si>
  <si>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</si>
  <si>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</si>
  <si>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</si>
  <si>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</si>
  <si>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</si>
  <si>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</si>
  <si>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</si>
  <si>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</si>
  <si>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</si>
  <si>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</si>
  <si>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</si>
  <si>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</si>
  <si>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</si>
  <si>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</si>
  <si>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</si>
  <si>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</si>
  <si>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</si>
  <si>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</si>
  <si>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</si>
  <si>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</si>
  <si>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</si>
  <si>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</si>
  <si>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</si>
  <si>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</si>
  <si>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</si>
  <si>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</si>
  <si>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</si>
  <si>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</si>
  <si>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</si>
  <si>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</si>
  <si>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</si>
  <si>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</si>
  <si>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</si>
  <si>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</si>
  <si>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</si>
  <si>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</si>
  <si>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</si>
  <si>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</si>
  <si>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</si>
  <si>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</si>
  <si>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</si>
  <si>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</si>
  <si>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</si>
  <si>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</si>
  <si>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</si>
  <si>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</si>
  <si>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</si>
  <si>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</si>
  <si>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</si>
  <si>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</si>
  <si>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</si>
  <si>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</si>
  <si>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</si>
  <si>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</si>
  <si>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</si>
  <si>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</si>
  <si>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</si>
  <si>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</si>
  <si>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</si>
  <si>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</si>
  <si>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</si>
  <si>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</si>
  <si>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</si>
  <si>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</si>
  <si>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</si>
  <si>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</si>
  <si>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</si>
  <si>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</si>
  <si>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</si>
  <si>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</si>
  <si>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</si>
  <si>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</si>
  <si>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</si>
  <si>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</si>
  <si>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</si>
  <si>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</si>
  <si>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</si>
  <si>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</si>
  <si>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</si>
  <si>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</si>
  <si>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</si>
  <si>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</si>
  <si>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</si>
  <si>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</si>
  <si>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</si>
  <si>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</si>
  <si>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</si>
  <si>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</si>
  <si>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</si>
  <si>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</si>
  <si>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</si>
  <si>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</si>
  <si>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</si>
  <si>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</si>
  <si>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</si>
  <si>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</si>
  <si>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</si>
  <si>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</si>
  <si>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</si>
  <si>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</si>
  <si>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</si>
  <si>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</si>
  <si>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</si>
  <si>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</si>
  <si>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</si>
  <si>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</si>
  <si>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</si>
  <si>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</si>
  <si>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</si>
  <si>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</si>
  <si>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</si>
  <si>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</si>
  <si>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</si>
  <si>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</si>
  <si>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</si>
  <si>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</si>
  <si>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</si>
  <si>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</si>
  <si>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</si>
  <si>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</si>
  <si>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</si>
  <si>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</si>
  <si>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</si>
  <si>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</si>
  <si>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</si>
  <si>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</si>
  <si>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</si>
  <si>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</si>
  <si>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</si>
  <si>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</si>
  <si>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</si>
  <si>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</si>
  <si>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</si>
  <si>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</si>
  <si>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</si>
  <si>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</si>
  <si>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</si>
  <si>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</si>
  <si>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</si>
  <si>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</si>
  <si>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</si>
  <si>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</si>
  <si>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</si>
  <si>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</si>
  <si>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</si>
  <si>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</si>
  <si>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</si>
  <si>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</si>
  <si>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</si>
  <si>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</si>
  <si>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</si>
  <si>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</si>
  <si>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</si>
  <si>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</si>
  <si>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</si>
  <si>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</si>
  <si>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</si>
  <si>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</si>
  <si>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</si>
  <si>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</si>
  <si>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</si>
  <si>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</si>
  <si>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</si>
  <si>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</si>
  <si>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</si>
  <si>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</si>
  <si>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</si>
  <si>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</si>
  <si>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</si>
  <si>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</si>
  <si>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</si>
  <si>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</si>
  <si>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</si>
  <si>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</si>
  <si>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</si>
  <si>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</si>
  <si>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</si>
  <si>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</si>
  <si>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</si>
  <si>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</si>
  <si>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</si>
  <si>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</si>
  <si>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</si>
  <si>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</si>
  <si>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</si>
  <si>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</si>
  <si>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</si>
  <si>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</si>
  <si>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</si>
  <si>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</si>
  <si>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</si>
  <si>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</si>
  <si>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</si>
  <si>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</si>
  <si>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</si>
  <si>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</si>
  <si>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</si>
  <si>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</si>
  <si>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</si>
  <si>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</si>
  <si>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</si>
  <si>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</si>
  <si>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</si>
  <si>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</si>
  <si>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</si>
  <si>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</si>
  <si>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</si>
  <si>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</si>
  <si>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</si>
  <si>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</si>
  <si>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</si>
  <si>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</si>
  <si>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</si>
  <si>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</si>
  <si>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</si>
  <si>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</si>
  <si>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</si>
  <si>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</si>
  <si>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</si>
  <si>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</si>
  <si>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</si>
  <si>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</si>
  <si>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</si>
  <si>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</si>
  <si>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</si>
  <si>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</si>
  <si>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</si>
  <si>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</si>
  <si>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</si>
  <si>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</si>
  <si>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</si>
  <si>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</si>
  <si>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</si>
  <si>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</si>
  <si>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</si>
  <si>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</si>
  <si>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</si>
  <si>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</si>
  <si>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</si>
  <si>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</si>
  <si>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</si>
  <si>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</si>
  <si>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</si>
  <si>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</si>
  <si>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</si>
  <si>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</si>
  <si>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</si>
  <si>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</si>
  <si>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</si>
  <si>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</si>
  <si>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</si>
  <si>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</si>
  <si>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</si>
  <si>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</si>
  <si>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</si>
  <si>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</si>
  <si>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</si>
  <si>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</si>
  <si>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</si>
  <si>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</si>
  <si>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</si>
  <si>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</si>
  <si>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</si>
  <si>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</si>
  <si>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</si>
  <si>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</si>
  <si>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</si>
  <si>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</si>
  <si>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</si>
  <si>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</si>
  <si>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</si>
  <si>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</si>
  <si>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</si>
  <si>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</si>
  <si>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</si>
  <si>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</si>
  <si>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</si>
  <si>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</si>
  <si>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</si>
  <si>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</si>
  <si>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</si>
  <si>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</si>
  <si>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</si>
  <si>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</si>
  <si>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</si>
  <si>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</si>
  <si>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</si>
  <si>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</si>
  <si>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</si>
  <si>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</si>
  <si>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</si>
  <si>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</si>
  <si>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</si>
  <si>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</si>
  <si>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</si>
  <si>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</si>
  <si>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</si>
  <si>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</si>
  <si>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</si>
  <si>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</si>
  <si>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</si>
  <si>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</si>
  <si>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</si>
  <si>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</si>
  <si>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</si>
  <si>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</si>
  <si>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</si>
  <si>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</si>
  <si>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</si>
  <si>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</si>
  <si>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</si>
  <si>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</si>
  <si>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</si>
  <si>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</si>
  <si>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</si>
  <si>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</si>
  <si>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</si>
  <si>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</si>
  <si>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</si>
  <si>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</si>
  <si>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</si>
  <si>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</si>
  <si>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</si>
  <si>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</si>
  <si>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</si>
  <si>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</si>
  <si>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</si>
  <si>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</si>
  <si>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</si>
  <si>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</si>
  <si>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</si>
  <si>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</si>
  <si>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</si>
  <si>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</si>
  <si>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</si>
  <si>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</si>
  <si>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</si>
  <si>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</si>
  <si>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</si>
  <si>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</si>
  <si>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</si>
  <si>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</si>
  <si>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</si>
  <si>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</si>
  <si>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</si>
  <si>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</si>
  <si>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</si>
  <si>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</si>
  <si>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</si>
  <si>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</si>
  <si>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</si>
  <si>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</si>
  <si>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</si>
  <si>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</si>
  <si>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</si>
  <si>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</si>
  <si>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</si>
  <si>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</si>
  <si>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</si>
  <si>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</si>
  <si>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</si>
  <si>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</si>
  <si>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</si>
  <si>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</si>
  <si>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</si>
  <si>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</si>
  <si>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</si>
  <si>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</si>
  <si>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</si>
  <si>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</si>
  <si>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</si>
  <si>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</si>
  <si>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</si>
  <si>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</si>
  <si>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</si>
  <si>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</si>
  <si>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</si>
  <si>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</si>
  <si>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</si>
  <si>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</si>
  <si>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</si>
  <si>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</si>
  <si>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</si>
  <si>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</si>
  <si>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</si>
  <si>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</si>
  <si>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</si>
  <si>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</si>
  <si>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</si>
  <si>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</si>
  <si>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</si>
  <si>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</si>
  <si>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</si>
  <si>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</si>
  <si>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</si>
  <si>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</si>
  <si>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</si>
  <si>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</si>
  <si>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</si>
  <si>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</si>
  <si>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</si>
  <si>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</si>
  <si>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</si>
  <si>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</si>
  <si>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</si>
  <si>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</si>
  <si>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</si>
  <si>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</si>
  <si>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</si>
  <si>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</si>
  <si>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</si>
  <si>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</si>
  <si>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</si>
  <si>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</si>
  <si>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</si>
  <si>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</si>
  <si>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</si>
  <si>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</si>
  <si>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</si>
  <si>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</si>
  <si>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</si>
  <si>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</si>
  <si>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</si>
  <si>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</si>
  <si>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</si>
  <si>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</si>
  <si>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</si>
  <si>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</si>
  <si>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</si>
  <si>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</si>
  <si>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</si>
  <si>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</si>
  <si>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</si>
  <si>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</si>
  <si>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</si>
  <si>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</si>
  <si>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</si>
  <si>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</si>
  <si>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</si>
  <si>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</si>
  <si>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</si>
  <si>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</si>
  <si>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</si>
  <si>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</si>
  <si>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</si>
  <si>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</si>
  <si>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</si>
  <si>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</si>
  <si>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</si>
  <si>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</si>
  <si>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</si>
  <si>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</si>
  <si>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</si>
  <si>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</si>
  <si>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</si>
  <si>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</si>
  <si>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</si>
  <si>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</si>
  <si>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</si>
  <si>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</si>
  <si>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</si>
  <si>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</si>
  <si>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</si>
  <si>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</si>
  <si>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</si>
  <si>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</si>
  <si>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</si>
  <si>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</si>
  <si>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</si>
  <si>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</si>
  <si>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</si>
  <si>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</si>
  <si>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</si>
  <si>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</si>
  <si>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</si>
  <si>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</si>
  <si>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</si>
  <si>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</si>
  <si>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</si>
  <si>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</si>
  <si>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</si>
  <si>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</si>
  <si>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</si>
  <si>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</si>
  <si>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</si>
  <si>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</si>
  <si>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</si>
  <si>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</si>
  <si>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</si>
  <si>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</si>
  <si>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</si>
  <si>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</si>
  <si>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</si>
  <si>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</si>
  <si>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</si>
  <si>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</si>
  <si>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</si>
  <si>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</si>
  <si>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</si>
  <si>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</si>
  <si>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</si>
  <si>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</si>
  <si>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</si>
  <si>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</si>
  <si>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</si>
  <si>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</si>
  <si>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</si>
  <si>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</si>
  <si>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</si>
  <si>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</si>
  <si>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</si>
  <si>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</si>
  <si>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</si>
  <si>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</si>
  <si>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</si>
  <si>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</si>
  <si>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</si>
  <si>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</si>
  <si>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</si>
  <si>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</si>
  <si>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</si>
  <si>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</si>
  <si>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</si>
  <si>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</si>
  <si>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</si>
  <si>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</si>
  <si>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</si>
  <si>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</si>
  <si>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</si>
  <si>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</si>
  <si>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</si>
  <si>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</si>
  <si>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</si>
  <si>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</si>
  <si>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</si>
  <si>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</si>
  <si>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</si>
  <si>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</si>
  <si>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</si>
  <si>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</si>
  <si>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</si>
  <si>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</si>
  <si>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</si>
  <si>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</si>
  <si>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</si>
  <si>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</si>
  <si>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</si>
  <si>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</si>
  <si>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</si>
  <si>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</si>
  <si>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</si>
  <si>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</si>
  <si>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</si>
  <si>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</si>
  <si>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</si>
  <si>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</si>
  <si>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</si>
  <si>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</si>
  <si>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</si>
  <si>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</si>
  <si>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</si>
  <si>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</si>
  <si>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</si>
  <si>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</si>
  <si>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</si>
  <si>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</si>
  <si>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</si>
  <si>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</si>
  <si>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</si>
  <si>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</si>
  <si>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</si>
  <si>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</si>
  <si>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</si>
  <si>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</si>
  <si>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</si>
  <si>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</si>
  <si>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</si>
  <si>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</si>
  <si>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</si>
  <si>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</si>
  <si>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</si>
  <si>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</si>
  <si>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</si>
  <si>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</si>
  <si>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</si>
  <si>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</si>
  <si>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</si>
  <si>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</si>
  <si>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</si>
  <si>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</si>
  <si>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</si>
  <si>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</si>
  <si>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</si>
  <si>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</si>
  <si>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</si>
  <si>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</si>
  <si>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</si>
  <si>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</si>
  <si>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</si>
  <si>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</si>
  <si>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</si>
  <si>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</si>
  <si>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</si>
  <si>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</si>
  <si>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</si>
  <si>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</si>
  <si>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</si>
  <si>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</si>
  <si>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</si>
  <si>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</si>
  <si>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</si>
  <si>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</si>
  <si>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</si>
  <si>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</si>
  <si>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</si>
  <si>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</si>
  <si>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</si>
  <si>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</si>
  <si>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</si>
  <si>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</si>
  <si>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</si>
  <si>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</si>
  <si>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</si>
  <si>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</si>
  <si>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</si>
  <si>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</si>
  <si>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</si>
  <si>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</si>
  <si>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</si>
  <si>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</si>
  <si>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</si>
  <si>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</si>
  <si>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</si>
  <si>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</si>
  <si>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</si>
  <si>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</si>
  <si>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</si>
  <si>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</si>
  <si>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</si>
  <si>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</si>
  <si>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</si>
  <si>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</si>
  <si>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</si>
  <si>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</si>
  <si>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</si>
  <si>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</si>
  <si>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</si>
  <si>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</si>
  <si>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</si>
  <si>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</si>
  <si>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</si>
  <si>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</si>
  <si>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</si>
  <si>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</si>
  <si>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</si>
  <si>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</si>
  <si>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</si>
  <si>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</si>
  <si>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</si>
  <si>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</si>
  <si>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</si>
  <si>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</si>
  <si>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</si>
  <si>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</si>
  <si>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</si>
  <si>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</si>
  <si>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</si>
  <si>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</si>
  <si>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</si>
  <si>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</si>
  <si>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</si>
  <si>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</si>
  <si>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</si>
  <si>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</si>
  <si>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</si>
  <si>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</si>
  <si>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</si>
  <si>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</si>
  <si>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</si>
  <si>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</si>
  <si>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</si>
  <si>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</si>
  <si>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</si>
  <si>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</si>
  <si>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</si>
  <si>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</si>
  <si>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</si>
  <si>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</si>
  <si>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</si>
  <si>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</si>
  <si>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</si>
  <si>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</si>
  <si>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</si>
  <si>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</si>
  <si>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</si>
  <si>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</si>
  <si>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</si>
  <si>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</si>
  <si>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</si>
  <si>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</si>
  <si>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</si>
  <si>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</si>
  <si>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</si>
  <si>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</si>
  <si>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</si>
  <si>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</si>
  <si>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</si>
  <si>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</si>
  <si>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</si>
  <si>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</si>
  <si>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</si>
  <si>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</si>
  <si>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</si>
  <si>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</si>
  <si>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</si>
  <si>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</si>
  <si>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</si>
  <si>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</si>
  <si>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</si>
  <si>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</si>
  <si>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</si>
  <si>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</si>
  <si>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</si>
  <si>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</si>
  <si>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</si>
  <si>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</si>
  <si>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</si>
  <si>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</si>
  <si>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</si>
  <si>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</si>
  <si>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</si>
  <si>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</si>
  <si>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</si>
  <si>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</si>
  <si>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</si>
  <si>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</si>
  <si>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</si>
  <si>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</si>
  <si>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</si>
  <si>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</si>
  <si>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</si>
  <si>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</si>
  <si>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</si>
  <si>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</si>
  <si>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</si>
  <si>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</si>
  <si>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</si>
  <si>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</si>
  <si>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</si>
  <si>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</si>
  <si>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</si>
  <si>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</si>
  <si>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</si>
  <si>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</si>
  <si>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</si>
  <si>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</si>
  <si>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</si>
  <si>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</si>
  <si>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</si>
  <si>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</si>
  <si>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</si>
  <si>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</si>
  <si>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</si>
  <si>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</si>
  <si>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</si>
  <si>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</si>
  <si>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</si>
  <si>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</si>
  <si>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</si>
  <si>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</si>
  <si>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</si>
  <si>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</si>
  <si>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</si>
  <si>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</si>
  <si>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</si>
  <si>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</si>
  <si>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</si>
  <si>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</si>
  <si>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</si>
  <si>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</si>
  <si>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</si>
  <si>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</si>
  <si>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</si>
  <si>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</si>
  <si>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</si>
  <si>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</si>
  <si>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</si>
  <si>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</si>
  <si>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</si>
  <si>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</si>
  <si>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</si>
  <si>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</si>
  <si>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</si>
  <si>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</si>
  <si>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</si>
  <si>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</si>
  <si>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</si>
  <si>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</si>
  <si>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</si>
  <si>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</si>
  <si>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</si>
  <si>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</si>
  <si>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</si>
  <si>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</si>
  <si>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</si>
  <si>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</si>
  <si>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</si>
  <si>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</si>
  <si>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</si>
  <si>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</si>
  <si>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</si>
  <si>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</si>
  <si>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</si>
  <si>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</si>
  <si>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</si>
  <si>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</si>
  <si>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</si>
  <si>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</si>
  <si>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</si>
  <si>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</si>
  <si>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</si>
  <si>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</si>
  <si>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</si>
  <si>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</si>
  <si>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</si>
  <si>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</si>
  <si>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</si>
  <si>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</si>
  <si>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</si>
  <si>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</si>
  <si>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</si>
  <si>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</si>
  <si>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</si>
  <si>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</si>
  <si>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</si>
  <si>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</si>
  <si>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</si>
  <si>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</si>
  <si>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</si>
  <si>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</si>
  <si>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</si>
  <si>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</si>
  <si>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</si>
  <si>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</si>
  <si>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</si>
  <si>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</si>
  <si>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</si>
  <si>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</si>
  <si>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</si>
  <si>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</si>
  <si>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</si>
  <si>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</si>
  <si>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</si>
  <si>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</si>
  <si>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</si>
  <si>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</si>
  <si>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</si>
  <si>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</si>
  <si>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</si>
  <si>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</si>
  <si>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</si>
  <si>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</si>
  <si>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</si>
  <si>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</si>
  <si>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</si>
  <si>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</si>
  <si>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</si>
  <si>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</si>
  <si>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</si>
  <si>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</si>
  <si>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</si>
  <si>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</si>
  <si>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</si>
  <si>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</si>
  <si>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</si>
  <si>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</si>
  <si>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</si>
  <si>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</si>
  <si>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</si>
  <si>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</si>
  <si>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</si>
  <si>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</si>
  <si>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</si>
  <si>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</si>
  <si>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</si>
  <si>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</si>
  <si>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</si>
  <si>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</si>
  <si>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</si>
  <si>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</si>
  <si>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</si>
  <si>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</si>
  <si>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</si>
  <si>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</si>
  <si>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</si>
  <si>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</si>
  <si>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</si>
  <si>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</si>
  <si>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</si>
  <si>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</si>
  <si>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</si>
  <si>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</si>
  <si>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</si>
  <si>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</si>
  <si>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</si>
  <si>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</si>
  <si>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</si>
  <si>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</si>
  <si>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</si>
  <si>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</si>
  <si>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</si>
  <si>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</si>
  <si>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</si>
  <si>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</si>
  <si>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</si>
  <si>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</si>
  <si>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</si>
  <si>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</si>
  <si>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</si>
  <si>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</si>
  <si>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</si>
  <si>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</si>
  <si>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</si>
  <si>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</si>
  <si>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</si>
  <si>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</si>
  <si>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</si>
  <si>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</si>
  <si>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</si>
  <si>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</si>
  <si>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</si>
  <si>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</si>
  <si>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</si>
  <si>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</si>
  <si>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</si>
  <si>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</si>
  <si>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</si>
  <si>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</si>
  <si>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</si>
  <si>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</si>
  <si>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</si>
  <si>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</si>
  <si>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</si>
  <si>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</si>
  <si>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</si>
  <si>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</si>
  <si>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</si>
  <si>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</si>
  <si>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</si>
  <si>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</si>
  <si>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</si>
  <si>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</si>
  <si>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</si>
  <si>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</si>
  <si>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</si>
  <si>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</si>
  <si>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</si>
  <si>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</si>
  <si>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</si>
  <si>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</si>
  <si>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</si>
  <si>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</si>
  <si>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</si>
  <si>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</si>
  <si>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</si>
  <si>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</si>
  <si>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</si>
  <si>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</si>
  <si>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</si>
  <si>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</si>
  <si>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</si>
  <si>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</si>
  <si>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</si>
  <si>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</si>
  <si>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</si>
  <si>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</si>
  <si>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</si>
  <si>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</si>
  <si>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</si>
  <si>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</si>
  <si>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</si>
  <si>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</si>
  <si>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</si>
  <si>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</si>
  <si>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</si>
  <si>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</si>
  <si>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</si>
  <si>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</si>
  <si>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</si>
  <si>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</si>
  <si>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</si>
  <si>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</si>
  <si>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</si>
  <si>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</si>
  <si>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</si>
  <si>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</si>
  <si>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</si>
  <si>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</si>
  <si>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</si>
  <si>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</si>
  <si>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</si>
  <si>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</si>
  <si>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</si>
  <si>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</si>
  <si>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</si>
  <si>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</si>
  <si>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</si>
  <si>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</si>
  <si>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</si>
  <si>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</si>
  <si>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</si>
  <si>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</si>
  <si>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</si>
  <si>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</si>
  <si>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</si>
  <si>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</si>
  <si>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</si>
  <si>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</si>
  <si>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</si>
  <si>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</si>
  <si>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</si>
  <si>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</si>
  <si>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</si>
  <si>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</si>
  <si>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</si>
  <si>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</si>
  <si>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</si>
  <si>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</si>
  <si>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</si>
  <si>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</si>
  <si>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</si>
  <si>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</si>
  <si>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</si>
  <si>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</si>
  <si>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</si>
  <si>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</si>
  <si>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</si>
  <si>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</si>
  <si>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</si>
  <si>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</si>
  <si>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</si>
  <si>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</si>
  <si>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</si>
  <si>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</si>
  <si>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</si>
  <si>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</si>
  <si>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</si>
  <si>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</si>
  <si>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</si>
  <si>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</si>
  <si>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</si>
  <si>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</si>
  <si>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</si>
  <si>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</si>
  <si>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</si>
  <si>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</si>
  <si>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</si>
  <si>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</si>
  <si>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</si>
  <si>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</si>
  <si>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</si>
  <si>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</si>
  <si>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</si>
  <si>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</si>
  <si>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</si>
  <si>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</si>
  <si>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</si>
  <si>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</si>
  <si>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</si>
  <si>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</si>
  <si>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</si>
  <si>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</si>
  <si>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</si>
  <si>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</si>
  <si>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</si>
  <si>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</si>
  <si>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</si>
  <si>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</si>
  <si>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</si>
  <si>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</si>
  <si>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</si>
  <si>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</si>
  <si>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</si>
  <si>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</si>
  <si>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</si>
  <si>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</si>
  <si>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</si>
  <si>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</si>
  <si>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</si>
  <si>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</si>
  <si>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</si>
  <si>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</si>
  <si>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</si>
  <si>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</si>
  <si>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</si>
  <si>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</si>
  <si>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</si>
  <si>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</si>
  <si>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</si>
  <si>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</si>
  <si>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</si>
  <si>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</si>
  <si>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</si>
  <si>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</si>
  <si>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</si>
  <si>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</si>
  <si>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</si>
  <si>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</si>
  <si>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</si>
  <si>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</si>
  <si>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</si>
  <si>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</si>
  <si>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</si>
  <si>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</si>
  <si>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</si>
  <si>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</si>
  <si>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</si>
  <si>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</si>
  <si>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</si>
  <si>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</si>
  <si>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</si>
  <si>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</si>
  <si>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</si>
  <si>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</si>
  <si>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</si>
  <si>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</si>
  <si>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</si>
  <si>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</si>
  <si>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</si>
  <si>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</si>
  <si>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</si>
  <si>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</si>
  <si>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</si>
  <si>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</si>
  <si>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</si>
  <si>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</si>
  <si>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</si>
  <si>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</si>
  <si>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</si>
  <si>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</si>
  <si>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</si>
  <si>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</si>
  <si>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</si>
  <si>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</si>
  <si>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</si>
  <si>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</si>
  <si>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</si>
  <si>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</si>
  <si>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</si>
  <si>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</si>
  <si>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</si>
  <si>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</si>
  <si>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</si>
  <si>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</si>
  <si>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</si>
  <si>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</si>
  <si>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</si>
  <si>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</si>
  <si>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</si>
  <si>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</si>
  <si>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</si>
  <si>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</si>
  <si>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</si>
  <si>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</si>
  <si>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</si>
  <si>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</si>
  <si>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</si>
  <si>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</si>
  <si>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</si>
  <si>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</si>
  <si>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</si>
  <si>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</si>
  <si>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</si>
  <si>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</si>
  <si>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</si>
  <si>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</si>
  <si>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</si>
  <si>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</si>
  <si>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</si>
  <si>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</si>
  <si>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</si>
  <si>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</si>
  <si>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</si>
  <si>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</si>
  <si>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</si>
  <si>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</si>
  <si>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</si>
  <si>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</si>
  <si>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</si>
  <si>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</si>
  <si>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</si>
  <si>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</si>
  <si>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</si>
  <si>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</si>
  <si>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</si>
  <si>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</si>
  <si>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</si>
  <si>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</si>
  <si>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</si>
  <si>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</si>
  <si>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</si>
  <si>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</si>
  <si>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</si>
  <si>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</si>
  <si>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</si>
  <si>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</si>
  <si>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</si>
  <si>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</si>
  <si>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</si>
  <si>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</si>
  <si>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</si>
  <si>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</si>
  <si>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</si>
  <si>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</si>
  <si>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</si>
  <si>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</si>
  <si>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</si>
  <si>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</si>
  <si>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</si>
  <si>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</si>
  <si>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</si>
  <si>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</si>
  <si>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</si>
  <si>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</si>
  <si>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</si>
  <si>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</si>
  <si>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</si>
  <si>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</si>
  <si>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</si>
  <si>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</si>
  <si>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</si>
  <si>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</si>
  <si>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</si>
  <si>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</si>
  <si>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</si>
  <si>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</si>
  <si>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</si>
  <si>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</si>
  <si>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</si>
  <si>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</si>
  <si>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</si>
  <si>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</si>
  <si>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</si>
  <si>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</si>
  <si>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</si>
  <si>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</si>
  <si>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</si>
  <si>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</si>
  <si>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</si>
  <si>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</si>
  <si>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</si>
  <si>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</si>
  <si>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</si>
  <si>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</si>
  <si>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</si>
  <si>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</si>
  <si>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</si>
  <si>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</si>
  <si>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</si>
  <si>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</si>
  <si>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</si>
  <si>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</si>
  <si>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</si>
  <si>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</si>
  <si>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</si>
  <si>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</si>
  <si>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</si>
  <si>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</si>
  <si>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</si>
  <si>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</si>
  <si>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</si>
  <si>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</si>
  <si>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</si>
  <si>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</si>
  <si>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</si>
  <si>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</si>
  <si>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</si>
  <si>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</si>
  <si>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</si>
  <si>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</si>
  <si>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</si>
  <si>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</si>
  <si>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</si>
  <si>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</si>
  <si>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</si>
  <si>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</si>
  <si>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</si>
  <si>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</si>
  <si>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</si>
  <si>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</si>
  <si>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</si>
  <si>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</si>
  <si>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</si>
  <si>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</si>
  <si>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</si>
  <si>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</si>
  <si>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</si>
  <si>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</si>
  <si>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</si>
  <si>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</si>
  <si>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</si>
  <si>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</si>
  <si>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</si>
  <si>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</si>
  <si>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</si>
  <si>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</si>
  <si>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</si>
  <si>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</si>
  <si>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</si>
  <si>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</si>
  <si>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</si>
  <si>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</si>
  <si>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</si>
  <si>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</si>
  <si>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</si>
  <si>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</si>
  <si>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</si>
  <si>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</si>
  <si>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</si>
  <si>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</si>
  <si>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</si>
  <si>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</si>
  <si>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</si>
  <si>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</si>
  <si>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</si>
  <si>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</si>
  <si>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</si>
  <si>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</si>
  <si>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</si>
  <si>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</si>
  <si>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</si>
  <si>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</si>
  <si>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</si>
  <si>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</si>
  <si>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</si>
  <si>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</si>
  <si>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</si>
  <si>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</si>
  <si>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</si>
  <si>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</si>
  <si>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</si>
  <si>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</si>
  <si>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</si>
  <si>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</si>
  <si>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</si>
  <si>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</si>
  <si>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</si>
  <si>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</si>
  <si>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</si>
  <si>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</si>
  <si>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</si>
  <si>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</si>
  <si>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</si>
  <si>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</si>
  <si>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</si>
  <si>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</si>
  <si>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</si>
  <si>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</si>
  <si>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</si>
  <si>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</si>
  <si>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</si>
  <si>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</si>
  <si>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</si>
  <si>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</si>
  <si>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</si>
  <si>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</si>
  <si>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</si>
  <si>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</si>
  <si>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</si>
  <si>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</si>
  <si>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</si>
  <si>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</si>
  <si>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</si>
  <si>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</si>
  <si>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</si>
  <si>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</si>
  <si>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</si>
  <si>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</si>
  <si>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</si>
  <si>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</si>
  <si>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</si>
  <si>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</si>
  <si>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</si>
  <si>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</si>
  <si>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</si>
  <si>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</si>
  <si>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</si>
  <si>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</si>
  <si>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</si>
  <si>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</si>
  <si>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</si>
  <si>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</si>
  <si>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</si>
  <si>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</si>
  <si>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</si>
  <si>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</si>
  <si>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</si>
  <si>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</si>
  <si>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</si>
  <si>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</si>
  <si>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</si>
  <si>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</si>
  <si>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</si>
  <si>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</si>
  <si>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</si>
  <si>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</si>
  <si>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</si>
  <si>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</si>
  <si>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</si>
  <si>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</si>
  <si>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</si>
  <si>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</si>
  <si>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</si>
  <si>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</si>
  <si>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</si>
  <si>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</si>
  <si>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</si>
  <si>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</si>
  <si>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</si>
  <si>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</si>
  <si>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</si>
  <si>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</si>
  <si>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</si>
  <si>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</si>
  <si>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</si>
  <si>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</si>
  <si>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</si>
  <si>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</si>
  <si>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</si>
  <si>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</si>
  <si>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</si>
  <si>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</si>
  <si>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</si>
  <si>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</si>
  <si>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</si>
  <si>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</si>
  <si>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</si>
  <si>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</si>
  <si>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</si>
  <si>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</si>
  <si>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</si>
  <si>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</si>
  <si>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</si>
  <si>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</si>
  <si>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</si>
  <si>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</si>
  <si>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</si>
  <si>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</si>
  <si>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</si>
  <si>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</si>
  <si>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</si>
  <si>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</si>
  <si>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</si>
  <si>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</si>
  <si>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</si>
  <si>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</si>
  <si>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</si>
  <si>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</si>
  <si>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</si>
  <si>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</si>
  <si>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</si>
  <si>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</si>
  <si>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</si>
  <si>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</si>
  <si>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</si>
  <si>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</si>
  <si>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</si>
  <si>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</si>
  <si>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</si>
  <si>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</si>
  <si>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</si>
  <si>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</si>
  <si>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</si>
  <si>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</si>
  <si>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</si>
  <si>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</si>
  <si>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</si>
  <si>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</si>
  <si>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</si>
  <si>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</si>
  <si>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</si>
  <si>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</si>
  <si>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</si>
  <si>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</si>
  <si>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</si>
  <si>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</si>
  <si>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</si>
  <si>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</si>
  <si>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</si>
  <si>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</si>
  <si>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</si>
  <si>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</si>
  <si>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</si>
  <si>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</si>
  <si>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</si>
  <si>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</si>
  <si>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</si>
  <si>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</si>
  <si>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</si>
  <si>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</si>
  <si>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</si>
  <si>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</si>
  <si>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</si>
  <si>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</si>
  <si>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</si>
  <si>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</si>
  <si>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</si>
  <si>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</si>
  <si>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</si>
  <si>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</si>
  <si>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</si>
  <si>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</si>
  <si>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</si>
  <si>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</si>
  <si>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</si>
  <si>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</si>
  <si>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</si>
  <si>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</si>
  <si>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</si>
  <si>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</si>
  <si>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</si>
  <si>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</si>
  <si>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</si>
  <si>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</si>
  <si>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</si>
  <si>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</si>
  <si>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</si>
  <si>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</si>
  <si>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</si>
  <si>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</si>
  <si>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</si>
  <si>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</si>
  <si>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</si>
  <si>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</si>
  <si>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</si>
  <si>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</si>
  <si>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</si>
  <si>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</si>
  <si>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</si>
  <si>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</si>
  <si>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</si>
  <si>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</si>
  <si>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</si>
  <si>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</si>
  <si>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</si>
  <si>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</si>
  <si>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</si>
  <si>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</si>
  <si>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</si>
  <si>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</si>
  <si>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</si>
  <si>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</si>
  <si>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</si>
  <si>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</si>
  <si>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</si>
  <si>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</si>
  <si>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</si>
  <si>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</si>
  <si>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</si>
  <si>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</si>
  <si>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</si>
  <si>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</si>
  <si>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</si>
  <si>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</si>
  <si>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</si>
  <si>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</si>
  <si>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</si>
  <si>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</si>
  <si>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</si>
  <si>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</si>
  <si>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</si>
  <si>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</si>
  <si>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</si>
  <si>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</si>
  <si>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</si>
  <si>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</si>
  <si>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</si>
  <si>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</si>
  <si>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</si>
  <si>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</si>
  <si>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</si>
  <si>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</si>
  <si>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</si>
  <si>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</si>
  <si>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</si>
  <si>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</si>
  <si>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</si>
  <si>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</si>
  <si>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</si>
  <si>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</si>
  <si>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</si>
  <si>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</si>
  <si>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</si>
  <si>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</si>
  <si>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</si>
  <si>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</si>
  <si>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</si>
  <si>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</si>
  <si>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</si>
  <si>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</si>
  <si>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</si>
  <si>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</si>
  <si>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</si>
  <si>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</si>
  <si>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</si>
  <si>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</si>
  <si>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</si>
  <si>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</si>
  <si>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</si>
  <si>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</si>
  <si>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</si>
  <si>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</si>
  <si>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</si>
  <si>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</si>
  <si>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</si>
  <si>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</si>
  <si>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</si>
  <si>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</si>
  <si>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</si>
  <si>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</si>
  <si>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</si>
  <si>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</si>
  <si>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</si>
  <si>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</si>
  <si>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</si>
  <si>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</si>
  <si>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</si>
  <si>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</si>
  <si>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</si>
  <si>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</si>
  <si>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</si>
  <si>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</si>
  <si>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</si>
  <si>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</si>
  <si>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</si>
  <si>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</si>
  <si>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</si>
  <si>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</si>
  <si>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</si>
  <si>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</si>
  <si>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</si>
  <si>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</si>
  <si>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</si>
  <si>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</si>
  <si>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</si>
  <si>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</si>
  <si>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</si>
  <si>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</si>
  <si>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</si>
  <si>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</si>
  <si>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</si>
  <si>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</si>
  <si>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</si>
  <si>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</si>
  <si>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</si>
  <si>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</si>
  <si>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</si>
  <si>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</si>
  <si>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</si>
  <si>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</si>
  <si>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</si>
  <si>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</si>
  <si>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</si>
  <si>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</si>
  <si>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</si>
  <si>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</si>
  <si>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</si>
  <si>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</si>
  <si>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</si>
  <si>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</si>
  <si>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</si>
  <si>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</si>
  <si>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</si>
  <si>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</si>
  <si>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</si>
  <si>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</si>
  <si>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</si>
  <si>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</si>
  <si>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</si>
  <si>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</si>
  <si>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</si>
  <si>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</si>
  <si>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</si>
  <si>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</si>
  <si>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</si>
  <si>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</si>
  <si>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</si>
  <si>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</si>
  <si>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</si>
  <si>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</si>
  <si>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</si>
  <si>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</si>
  <si>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</si>
  <si>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</si>
  <si>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</si>
  <si>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</si>
  <si>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</si>
  <si>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</si>
  <si>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</si>
  <si>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</si>
  <si>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</si>
  <si>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</si>
  <si>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</si>
  <si>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</si>
  <si>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</si>
  <si>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</si>
  <si>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</si>
  <si>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</si>
  <si>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</si>
  <si>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</si>
  <si>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</si>
  <si>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</si>
  <si>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</si>
  <si>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</si>
  <si>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</si>
  <si>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</si>
  <si>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</si>
  <si>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</si>
  <si>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</si>
  <si>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</si>
  <si>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</si>
  <si>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</si>
  <si>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</si>
  <si>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</si>
  <si>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</si>
  <si>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</si>
  <si>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</si>
  <si>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</si>
  <si>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</si>
  <si>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</si>
  <si>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</si>
  <si>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</si>
  <si>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</si>
  <si>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</si>
  <si>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</si>
  <si>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</si>
  <si>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</si>
  <si>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</si>
  <si>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</si>
  <si>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</si>
  <si>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</si>
  <si>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</si>
  <si>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</si>
  <si>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</si>
  <si>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</si>
  <si>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</si>
  <si>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</si>
  <si>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</si>
  <si>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</si>
  <si>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</si>
  <si>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</si>
  <si>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</si>
  <si>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</si>
  <si>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</si>
  <si>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</si>
  <si>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</si>
  <si>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</si>
  <si>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</si>
  <si>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</si>
  <si>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</si>
  <si>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</si>
  <si>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</si>
  <si>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</si>
  <si>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</si>
  <si>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</si>
  <si>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</si>
  <si>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</si>
  <si>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</si>
  <si>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</si>
  <si>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</si>
  <si>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</si>
  <si>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</si>
  <si>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</si>
  <si>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</si>
  <si>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</si>
  <si>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</si>
  <si>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</si>
  <si>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</si>
  <si>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</si>
  <si>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</si>
  <si>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</si>
  <si>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</si>
  <si>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</si>
  <si>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</si>
  <si>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</si>
  <si>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</si>
  <si>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</si>
  <si>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</si>
  <si>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</si>
  <si>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</si>
  <si>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</si>
  <si>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</si>
  <si>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</si>
  <si>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</si>
  <si>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</si>
  <si>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</si>
  <si>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</si>
  <si>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</si>
  <si>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</si>
  <si>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</si>
  <si>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</si>
  <si>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</si>
  <si>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</si>
  <si>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</si>
  <si>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</si>
  <si>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</si>
  <si>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</si>
  <si>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</si>
  <si>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</si>
  <si>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</si>
  <si>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</si>
  <si>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</si>
  <si>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</si>
  <si>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</si>
  <si>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</si>
  <si>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</si>
  <si>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</si>
  <si>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</si>
  <si>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</si>
  <si>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</si>
  <si>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</si>
  <si>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</si>
  <si>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</si>
  <si>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</si>
  <si>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</si>
  <si>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</si>
  <si>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</si>
  <si>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</si>
  <si>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</si>
  <si>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</si>
  <si>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</si>
  <si>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</si>
  <si>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</si>
  <si>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</si>
  <si>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</si>
  <si>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</si>
  <si>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</si>
  <si>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</si>
  <si>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</si>
  <si>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</si>
  <si>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</si>
  <si>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</si>
  <si>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</si>
  <si>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</si>
  <si>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</si>
  <si>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</si>
  <si>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</si>
  <si>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</si>
  <si>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</si>
  <si>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</si>
  <si>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</si>
  <si>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</si>
  <si>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</si>
  <si>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</si>
  <si>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</si>
  <si>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</si>
  <si>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</si>
  <si>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</si>
  <si>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</si>
  <si>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</si>
  <si>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</si>
  <si>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</si>
  <si>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</si>
  <si>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</si>
  <si>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</si>
  <si>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</si>
  <si>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</si>
  <si>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</si>
  <si>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</si>
  <si>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</si>
  <si>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</si>
  <si>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</si>
  <si>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</si>
  <si>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</si>
  <si>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</si>
  <si>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</si>
  <si>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</si>
  <si>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</si>
  <si>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</si>
  <si>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</si>
  <si>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</si>
  <si>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</si>
  <si>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</si>
  <si>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</si>
  <si>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</si>
  <si>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</si>
  <si>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</si>
  <si>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</si>
  <si>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</si>
  <si>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</si>
  <si>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</si>
  <si>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</si>
  <si>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</si>
  <si>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</si>
  <si>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</si>
  <si>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</si>
  <si>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</si>
  <si>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</si>
  <si>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</si>
  <si>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</si>
  <si>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</si>
  <si>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</si>
  <si>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</si>
  <si>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</si>
  <si>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</si>
  <si>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</si>
  <si>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</si>
  <si>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</si>
  <si>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</si>
  <si>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</si>
  <si>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</si>
  <si>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</si>
  <si>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</si>
  <si>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</si>
  <si>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</si>
  <si>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</si>
  <si>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</si>
  <si>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</si>
  <si>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</si>
  <si>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</si>
  <si>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</si>
  <si>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</si>
  <si>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</si>
  <si>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</si>
  <si>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</si>
  <si>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</si>
  <si>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</si>
  <si>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</si>
  <si>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</si>
  <si>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</si>
  <si>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</si>
  <si>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</si>
  <si>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</si>
  <si>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</si>
  <si>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</si>
  <si>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</si>
  <si>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</si>
  <si>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</si>
  <si>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</si>
  <si>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</si>
  <si>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</si>
  <si>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</si>
  <si>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</si>
  <si>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</si>
  <si>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</si>
  <si>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</si>
  <si>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</si>
  <si>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</si>
  <si>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</si>
  <si>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</si>
  <si>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</si>
  <si>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</si>
  <si>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</si>
  <si>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</si>
  <si>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</si>
  <si>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</si>
  <si>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</si>
  <si>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</si>
  <si>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</si>
  <si>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</si>
  <si>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</si>
  <si>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</si>
  <si>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</si>
  <si>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</si>
  <si>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</si>
  <si>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</si>
  <si>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</si>
  <si>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</si>
  <si>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</si>
  <si>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</si>
  <si>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</si>
  <si>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</si>
  <si>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</si>
  <si>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</si>
  <si>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</si>
  <si>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</si>
  <si>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</si>
  <si>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</si>
  <si>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</si>
  <si>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</si>
  <si>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</si>
  <si>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</si>
  <si>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</si>
  <si>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</si>
  <si>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</si>
  <si>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</si>
  <si>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</si>
  <si>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</si>
  <si>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</si>
  <si>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</si>
  <si>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</si>
  <si>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</si>
  <si>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</si>
  <si>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</si>
  <si>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</si>
  <si>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</si>
  <si>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</si>
  <si>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</si>
  <si>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</si>
  <si>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</si>
  <si>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</si>
  <si>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</si>
  <si>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</si>
  <si>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</si>
  <si>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</si>
  <si>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</si>
  <si>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</si>
  <si>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</si>
  <si>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</si>
  <si>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</si>
  <si>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</si>
  <si>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</si>
  <si>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</si>
  <si>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</si>
  <si>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</si>
  <si>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</si>
  <si>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</si>
  <si>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</si>
  <si>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</si>
  <si>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</si>
  <si>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</si>
  <si>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</si>
  <si>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</si>
  <si>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</si>
  <si>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</si>
  <si>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</si>
  <si>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</si>
  <si>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</si>
  <si>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</si>
  <si>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</si>
  <si>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</si>
  <si>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</si>
  <si>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</si>
  <si>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</si>
  <si>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</si>
  <si>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</si>
  <si>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</si>
  <si>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</si>
  <si>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</si>
  <si>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</si>
  <si>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</si>
  <si>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</si>
  <si>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</si>
  <si>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</si>
  <si>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</si>
  <si>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</si>
  <si>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</si>
  <si>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</si>
  <si>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</si>
  <si>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</si>
  <si>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</si>
  <si>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</si>
  <si>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</si>
  <si>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</si>
  <si>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</si>
  <si>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</si>
  <si>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</si>
  <si>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</si>
  <si>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</si>
  <si>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</si>
  <si>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</si>
  <si>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</si>
  <si>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</si>
  <si>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</si>
  <si>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</si>
  <si>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</si>
  <si>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</si>
  <si>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</si>
  <si>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</si>
  <si>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</si>
  <si>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</si>
  <si>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</si>
  <si>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</si>
  <si>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</si>
  <si>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</si>
  <si>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</si>
  <si>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</si>
  <si>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</si>
  <si>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</si>
  <si>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</si>
  <si>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</si>
  <si>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</si>
  <si>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</si>
  <si>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</si>
  <si>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</si>
  <si>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</si>
  <si>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</si>
  <si>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</si>
  <si>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</si>
  <si>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</si>
  <si>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</si>
  <si>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</si>
  <si>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</si>
  <si>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</si>
  <si>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</si>
  <si>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</si>
  <si>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</si>
  <si>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</si>
  <si>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</si>
  <si>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</si>
  <si>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</si>
  <si>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</si>
  <si>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</si>
  <si>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</si>
  <si>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</si>
  <si>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</si>
  <si>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</si>
  <si>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</si>
  <si>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</si>
  <si>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</si>
  <si>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</si>
  <si>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</si>
  <si>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</si>
  <si>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</si>
  <si>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</si>
  <si>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</si>
  <si>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</si>
  <si>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</si>
  <si>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</si>
  <si>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</si>
  <si>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</si>
  <si>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</si>
  <si>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</si>
  <si>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</si>
  <si>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</si>
  <si>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</si>
  <si>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</si>
  <si>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</si>
  <si>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</si>
  <si>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</si>
  <si>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</si>
  <si>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</si>
  <si>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</si>
  <si>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</si>
  <si>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</si>
  <si>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</si>
  <si>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</si>
  <si>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</si>
  <si>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</si>
  <si>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</si>
  <si>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</si>
  <si>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</si>
  <si>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</si>
  <si>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</si>
  <si>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</si>
  <si>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</si>
  <si>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</si>
  <si>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</si>
  <si>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</si>
  <si>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</si>
  <si>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</si>
  <si>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</si>
  <si>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</si>
  <si>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</si>
  <si>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</si>
  <si>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</si>
  <si>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</si>
  <si>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</si>
  <si>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</si>
  <si>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</si>
  <si>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</si>
  <si>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</si>
  <si>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</si>
  <si>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</si>
  <si>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</si>
  <si>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</si>
  <si>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</si>
  <si>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</si>
  <si>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</si>
  <si>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</si>
  <si>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</si>
  <si>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</si>
  <si>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</si>
  <si>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</si>
  <si>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</si>
  <si>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</si>
  <si>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</si>
  <si>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</si>
  <si>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</si>
  <si>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</si>
  <si>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</si>
  <si>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</si>
  <si>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</si>
  <si>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</si>
  <si>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</si>
  <si>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</si>
  <si>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</si>
  <si>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</si>
  <si>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</si>
  <si>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</si>
  <si>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</si>
  <si>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</si>
  <si>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</si>
  <si>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</si>
  <si>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</si>
  <si>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</si>
  <si>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</si>
  <si>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</si>
  <si>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</si>
  <si>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</si>
  <si>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</si>
  <si>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</si>
  <si>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</si>
  <si>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</si>
  <si>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</si>
  <si>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</si>
  <si>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</si>
  <si>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</si>
  <si>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</si>
  <si>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</si>
  <si>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</si>
  <si>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</si>
  <si>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</si>
  <si>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</si>
  <si>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</si>
  <si>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</si>
  <si>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</si>
  <si>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</si>
  <si>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</si>
  <si>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</si>
  <si>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</si>
  <si>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</si>
  <si>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</si>
  <si>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</si>
  <si>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</si>
  <si>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</si>
  <si>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</si>
  <si>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</si>
  <si>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</si>
  <si>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</si>
  <si>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</si>
  <si>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</si>
  <si>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</si>
  <si>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</si>
  <si>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</si>
  <si>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</si>
  <si>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</si>
  <si>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</si>
  <si>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</si>
  <si>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</si>
  <si>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</si>
  <si>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</si>
  <si>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</si>
  <si>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</si>
  <si>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</si>
  <si>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</si>
  <si>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</si>
  <si>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</si>
  <si>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</si>
  <si>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</si>
  <si>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</si>
  <si>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</si>
  <si>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</si>
  <si>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</si>
  <si>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</si>
  <si>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</si>
  <si>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</si>
  <si>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</si>
  <si>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</si>
  <si>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</si>
  <si>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</si>
  <si>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</si>
  <si>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</si>
  <si>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</si>
  <si>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</si>
  <si>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</si>
  <si>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</si>
  <si>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</si>
  <si>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</si>
  <si>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</si>
  <si>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</si>
  <si>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</si>
  <si>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</si>
  <si>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</si>
  <si>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</si>
  <si>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</si>
  <si>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</si>
  <si>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</si>
  <si>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</si>
  <si>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</si>
  <si>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</si>
  <si>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</si>
  <si>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</si>
  <si>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</si>
  <si>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</si>
  <si>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</si>
  <si>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</si>
  <si>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</si>
  <si>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</si>
  <si>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</si>
  <si>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</si>
  <si>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</si>
  <si>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</si>
  <si>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</si>
  <si>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</si>
  <si>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</si>
  <si>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</si>
  <si>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</si>
  <si>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</si>
  <si>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</si>
  <si>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</si>
  <si>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</si>
  <si>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</si>
  <si>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</si>
  <si>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</si>
  <si>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</si>
  <si>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</si>
  <si>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</si>
  <si>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</si>
  <si>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</si>
  <si>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</si>
  <si>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</si>
  <si>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</si>
  <si>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</si>
  <si>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</si>
  <si>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</si>
  <si>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</si>
  <si>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</si>
  <si>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</si>
  <si>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</si>
  <si>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</si>
  <si>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</si>
  <si>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</si>
  <si>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</si>
  <si>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</si>
  <si>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</si>
  <si>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</si>
  <si>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</si>
  <si>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</si>
  <si>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</si>
  <si>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</si>
  <si>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</si>
  <si>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</si>
  <si>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</si>
  <si>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</si>
  <si>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</si>
  <si>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</si>
  <si>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</si>
  <si>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</si>
  <si>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</si>
  <si>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</si>
  <si>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</si>
  <si>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</si>
  <si>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</si>
  <si>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</si>
  <si>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</si>
  <si>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</si>
  <si>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</si>
  <si>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</si>
  <si>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</si>
  <si>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</si>
  <si>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</si>
  <si>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</si>
  <si>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</si>
  <si>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</si>
  <si>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</si>
  <si>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</si>
  <si>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</si>
  <si>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</si>
  <si>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</si>
  <si>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</si>
  <si>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</si>
  <si>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</si>
  <si>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</si>
  <si>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</si>
  <si>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</si>
  <si>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</si>
  <si>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</si>
  <si>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</si>
  <si>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</si>
  <si>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</si>
  <si>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</si>
  <si>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</si>
  <si>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</si>
  <si>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</si>
  <si>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</si>
  <si>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</si>
  <si>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</si>
  <si>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</si>
  <si>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</si>
  <si>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</si>
  <si>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</si>
  <si>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</si>
  <si>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</si>
  <si>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</si>
  <si>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</si>
  <si>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</si>
  <si>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</si>
  <si>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</si>
  <si>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</si>
  <si>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</si>
  <si>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</si>
  <si>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</si>
  <si>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</si>
  <si>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</si>
  <si>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</si>
  <si>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</si>
  <si>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</si>
  <si>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</si>
  <si>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</si>
  <si>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</si>
  <si>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</si>
  <si>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</si>
  <si>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</si>
  <si>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</si>
  <si>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</si>
  <si>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</si>
  <si>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</si>
  <si>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</si>
  <si>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</si>
  <si>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</si>
  <si>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</si>
  <si>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</si>
  <si>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</si>
  <si>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</si>
  <si>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</si>
  <si>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</si>
  <si>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</si>
  <si>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</si>
  <si>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</si>
  <si>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</si>
  <si>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</si>
  <si>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</si>
  <si>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</si>
  <si>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</si>
  <si>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</si>
  <si>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</si>
  <si>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</si>
  <si>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</si>
  <si>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</si>
  <si>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</si>
  <si>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</si>
  <si>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</si>
  <si>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</si>
  <si>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</si>
  <si>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</si>
  <si>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</si>
  <si>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</si>
  <si>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</si>
  <si>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</si>
  <si>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</si>
  <si>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</si>
  <si>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</si>
  <si>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</si>
  <si>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</si>
  <si>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</si>
  <si>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</si>
  <si>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</si>
  <si>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</si>
  <si>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</si>
  <si>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</si>
  <si>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</si>
  <si>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</si>
  <si>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</si>
  <si>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</si>
  <si>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</si>
  <si>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</si>
  <si>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</si>
  <si>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</si>
  <si>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</si>
  <si>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</si>
  <si>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</si>
  <si>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</si>
  <si>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</si>
  <si>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</si>
  <si>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</si>
  <si>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</si>
  <si>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</si>
  <si>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</si>
  <si>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</si>
  <si>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</si>
  <si>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</si>
  <si>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</si>
  <si>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</si>
  <si>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</si>
  <si>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</si>
  <si>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</si>
  <si>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</si>
  <si>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</si>
  <si>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</si>
  <si>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</si>
  <si>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</si>
  <si>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</si>
  <si>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</si>
  <si>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</si>
  <si>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</si>
  <si>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</si>
  <si>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</si>
  <si>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</si>
  <si>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</si>
  <si>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</si>
  <si>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</si>
  <si>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</si>
  <si>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</si>
  <si>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</si>
  <si>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</si>
  <si>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</si>
  <si>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</si>
  <si>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</si>
  <si>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</si>
  <si>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</si>
  <si>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</si>
  <si>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</si>
  <si>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</si>
  <si>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</si>
  <si>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</si>
  <si>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</si>
  <si>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</si>
  <si>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</si>
  <si>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</si>
  <si>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</si>
  <si>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</si>
  <si>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</si>
  <si>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</si>
  <si>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</si>
  <si>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</si>
  <si>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</si>
  <si>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</si>
  <si>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</si>
  <si>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</si>
  <si>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</si>
  <si>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</si>
  <si>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</si>
  <si>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</si>
  <si>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</si>
  <si>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</si>
  <si>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</si>
  <si>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</si>
  <si>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</si>
  <si>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</si>
  <si>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</si>
  <si>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</si>
  <si>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</si>
  <si>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</si>
  <si>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</si>
  <si>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</si>
  <si>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</si>
  <si>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</si>
  <si>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</si>
  <si>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</si>
  <si>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</si>
  <si>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</si>
  <si>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</si>
  <si>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</si>
  <si>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</si>
  <si>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</si>
  <si>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</si>
  <si>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</si>
  <si>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</si>
  <si>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</si>
  <si>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</si>
  <si>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</si>
  <si>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</si>
  <si>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</si>
  <si>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</si>
  <si>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</si>
  <si>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</si>
  <si>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</si>
  <si>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</si>
  <si>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</si>
  <si>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</si>
  <si>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</si>
  <si>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</si>
  <si>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</si>
  <si>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</si>
  <si>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</si>
  <si>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</si>
  <si>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</si>
  <si>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</si>
  <si>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</si>
  <si>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</si>
  <si>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</si>
  <si>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</si>
  <si>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</si>
  <si>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</si>
  <si>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</si>
  <si>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</si>
  <si>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</si>
  <si>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</si>
  <si>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</si>
  <si>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</si>
  <si>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</si>
  <si>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</si>
  <si>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</si>
  <si>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</si>
  <si>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</si>
  <si>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</si>
  <si>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</si>
  <si>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</si>
  <si>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</si>
  <si>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</si>
  <si>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</si>
  <si>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</si>
  <si>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</si>
  <si>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</si>
  <si>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</si>
  <si>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</si>
  <si>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</si>
  <si>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</si>
  <si>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</si>
  <si>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</si>
  <si>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</si>
  <si>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</si>
  <si>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</si>
  <si>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</si>
  <si>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</si>
  <si>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</si>
  <si>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</si>
  <si>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</si>
  <si>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</si>
  <si>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</si>
  <si>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</si>
  <si>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</si>
  <si>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</si>
  <si>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</si>
  <si>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</si>
  <si>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</si>
  <si>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</si>
  <si>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</si>
  <si>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</si>
  <si>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</si>
  <si>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</si>
  <si>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</si>
  <si>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</si>
  <si>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</si>
  <si>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</si>
  <si>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</si>
  <si>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</si>
  <si>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</si>
  <si>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</si>
  <si>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</si>
  <si>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</si>
  <si>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</si>
  <si>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</si>
  <si>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</si>
  <si>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</si>
  <si>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</si>
  <si>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</si>
  <si>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</si>
  <si>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</si>
  <si>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</si>
  <si>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</si>
  <si>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</si>
  <si>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</si>
  <si>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</si>
  <si>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</si>
  <si>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</si>
  <si>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</si>
  <si>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</si>
  <si>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</si>
  <si>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</si>
  <si>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</si>
  <si>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</si>
  <si>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</si>
  <si>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</si>
  <si>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</si>
  <si>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</si>
  <si>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</si>
  <si>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</si>
  <si>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</si>
  <si>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</si>
  <si>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</si>
  <si>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</si>
  <si>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</si>
  <si>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</si>
  <si>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</si>
  <si>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</si>
  <si>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</si>
  <si>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</si>
  <si>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</si>
  <si>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</si>
  <si>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</si>
  <si>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</si>
  <si>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</si>
  <si>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</si>
  <si>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</si>
  <si>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</si>
  <si>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</si>
  <si>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</si>
  <si>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</si>
  <si>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</si>
  <si>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</si>
  <si>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</si>
  <si>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</si>
  <si>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</si>
  <si>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</si>
  <si>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</si>
  <si>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</si>
  <si>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</si>
  <si>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</si>
  <si>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</si>
  <si>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</si>
  <si>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</si>
  <si>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</si>
  <si>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</si>
  <si>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</si>
  <si>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</si>
  <si>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</si>
  <si>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</si>
  <si>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</si>
  <si>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</si>
  <si>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</si>
  <si>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</si>
  <si>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</si>
  <si>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</si>
  <si>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</si>
  <si>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</si>
  <si>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</si>
  <si>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</si>
  <si>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</si>
  <si>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</si>
  <si>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</si>
  <si>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</si>
  <si>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</si>
  <si>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</si>
  <si>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</si>
  <si>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</si>
  <si>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</si>
  <si>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</si>
  <si>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</si>
  <si>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</si>
  <si>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</si>
  <si>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</si>
  <si>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</si>
  <si>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</si>
  <si>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</si>
  <si>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</si>
  <si>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</si>
  <si>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</si>
  <si>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</si>
  <si>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</si>
  <si>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</si>
  <si>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</si>
  <si>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</si>
  <si>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</si>
  <si>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</si>
  <si>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</si>
  <si>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</si>
  <si>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</si>
  <si>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</si>
  <si>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</si>
  <si>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</si>
  <si>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</si>
  <si>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</si>
  <si>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</si>
  <si>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</si>
  <si>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</si>
  <si>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</si>
  <si>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</si>
  <si>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</si>
  <si>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</si>
  <si>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</si>
  <si>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</si>
  <si>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</si>
  <si>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</si>
  <si>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</si>
  <si>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</si>
  <si>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</si>
  <si>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</si>
  <si>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</si>
  <si>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</si>
  <si>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</si>
  <si>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</si>
  <si>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</si>
  <si>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</si>
  <si>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</si>
  <si>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</si>
  <si>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</si>
  <si>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</si>
  <si>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</si>
  <si>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</si>
  <si>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</si>
  <si>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</si>
  <si>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</si>
  <si>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</si>
  <si>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</si>
  <si>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</si>
  <si>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</si>
  <si>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</si>
  <si>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</si>
  <si>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</si>
  <si>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</si>
  <si>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</si>
  <si>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</si>
  <si>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</si>
  <si>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</si>
  <si>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</si>
  <si>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</si>
  <si>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</si>
  <si>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</si>
  <si>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</si>
  <si>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</si>
  <si>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</si>
  <si>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</si>
  <si>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</si>
  <si>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</si>
  <si>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</si>
  <si>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</si>
  <si>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</si>
  <si>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</si>
  <si>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</si>
  <si>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</si>
  <si>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</si>
  <si>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</si>
  <si>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</si>
  <si>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</si>
  <si>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</si>
  <si>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</si>
  <si>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</si>
  <si>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</si>
  <si>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</si>
  <si>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</si>
  <si>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</si>
  <si>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</si>
  <si>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</si>
  <si>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</si>
  <si>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</si>
  <si>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</si>
  <si>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</si>
  <si>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</si>
  <si>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</si>
  <si>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</si>
  <si>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</si>
  <si>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</si>
  <si>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</si>
  <si>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</si>
  <si>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</si>
  <si>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</si>
  <si>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</si>
  <si>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</si>
  <si>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</si>
  <si>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</si>
  <si>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</si>
  <si>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</si>
  <si>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</si>
  <si>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</si>
  <si>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</si>
  <si>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</si>
  <si>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</si>
  <si>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</si>
  <si>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</si>
  <si>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</si>
  <si>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</si>
  <si>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</si>
  <si>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</si>
  <si>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</si>
  <si>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</si>
  <si>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</si>
  <si>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</si>
  <si>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</si>
  <si>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</si>
  <si>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</si>
  <si>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</si>
  <si>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</si>
  <si>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</si>
  <si>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</si>
  <si>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</si>
  <si>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</si>
  <si>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</si>
  <si>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</si>
  <si>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</si>
  <si>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</si>
  <si>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</si>
  <si>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</si>
  <si>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</si>
  <si>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</si>
  <si>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</si>
  <si>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</si>
  <si>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</si>
  <si>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</si>
  <si>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</si>
  <si>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</si>
  <si>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</si>
  <si>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</si>
  <si>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</si>
  <si>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</si>
  <si>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</si>
  <si>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</si>
  <si>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</si>
  <si>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</si>
  <si>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</si>
  <si>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</si>
  <si>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</si>
  <si>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</si>
  <si>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</si>
  <si>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</si>
  <si>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</si>
  <si>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</si>
  <si>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</si>
  <si>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</si>
  <si>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</si>
  <si>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</si>
  <si>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</si>
  <si>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</si>
  <si>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</si>
  <si>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</si>
  <si>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</si>
  <si>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</si>
  <si>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</si>
  <si>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</si>
  <si>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</si>
  <si>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</si>
  <si>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</si>
  <si>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</si>
  <si>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</si>
  <si>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</si>
  <si>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</si>
  <si>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</si>
  <si>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</si>
  <si>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</si>
  <si>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</si>
  <si>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</si>
  <si>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</si>
  <si>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</si>
  <si>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</si>
  <si>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</si>
  <si>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</si>
  <si>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</si>
  <si>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</si>
  <si>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</si>
  <si>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</si>
  <si>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</si>
  <si>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</si>
  <si>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</si>
  <si>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</si>
  <si>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</si>
  <si>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</si>
  <si>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</si>
  <si>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</si>
  <si>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</si>
  <si>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</si>
  <si>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</si>
  <si>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</si>
  <si>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</si>
  <si>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</si>
  <si>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</si>
  <si>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</si>
  <si>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</si>
  <si>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</si>
  <si>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</si>
  <si>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</si>
  <si>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</si>
  <si>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</si>
  <si>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</si>
  <si>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</si>
  <si>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</si>
  <si>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</si>
  <si>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</si>
  <si>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</si>
  <si>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</si>
  <si>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</si>
  <si>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</si>
  <si>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</si>
  <si>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</si>
  <si>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</si>
  <si>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</si>
  <si>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</si>
  <si>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</si>
  <si>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</si>
  <si>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</si>
  <si>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</si>
  <si>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</si>
  <si>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</si>
  <si>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</si>
  <si>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</si>
  <si>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</si>
  <si>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</si>
  <si>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</si>
  <si>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</si>
  <si>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</si>
  <si>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</si>
  <si>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</si>
  <si>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</si>
  <si>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</si>
  <si>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</si>
  <si>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</si>
  <si>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</si>
  <si>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</si>
  <si>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</si>
  <si>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</si>
  <si>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</si>
  <si>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</si>
  <si>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</si>
  <si>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</si>
  <si>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</si>
  <si>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</si>
  <si>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</si>
  <si>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</si>
  <si>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</si>
  <si>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</si>
  <si>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</si>
  <si>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</si>
  <si>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</si>
  <si>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</si>
  <si>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</si>
  <si>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</si>
  <si>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</si>
  <si>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</si>
  <si>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</si>
  <si>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</si>
  <si>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</si>
  <si>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</si>
  <si>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</si>
  <si>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</si>
  <si>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</si>
  <si>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</si>
  <si>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</si>
  <si>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</si>
  <si>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</si>
  <si>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</si>
  <si>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</si>
  <si>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</si>
  <si>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</si>
  <si>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</si>
  <si>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</si>
  <si>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</si>
  <si>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</si>
  <si>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</si>
  <si>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</si>
  <si>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</si>
  <si>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</si>
  <si>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</si>
  <si>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</si>
  <si>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</si>
  <si>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</si>
  <si>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</si>
  <si>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</si>
  <si>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</si>
  <si>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</si>
  <si>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</si>
  <si>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</si>
  <si>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</si>
  <si>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</si>
  <si>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</si>
  <si>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</si>
  <si>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</si>
  <si>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</si>
  <si>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</si>
  <si>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</si>
  <si>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</si>
  <si>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</si>
  <si>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</si>
  <si>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</si>
  <si>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</si>
  <si>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</si>
  <si>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</si>
  <si>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</si>
  <si>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</si>
  <si>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</si>
  <si>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</si>
  <si>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</si>
  <si>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</si>
  <si>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</si>
  <si>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</si>
  <si>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</si>
  <si>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</si>
  <si>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</si>
  <si>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</si>
  <si>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</si>
  <si>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</si>
  <si>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</si>
  <si>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</si>
  <si>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</si>
  <si>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</si>
  <si>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</si>
  <si>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</si>
  <si>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</si>
  <si>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</si>
  <si>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</si>
  <si>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</si>
  <si>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</si>
  <si>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</si>
  <si>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</si>
  <si>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</si>
  <si>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</si>
  <si>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</si>
  <si>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</si>
  <si>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</si>
  <si>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</si>
  <si>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</si>
  <si>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</si>
  <si>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</si>
  <si>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</si>
  <si>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</si>
  <si>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</si>
  <si>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</si>
  <si>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</si>
  <si>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</si>
  <si>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</si>
  <si>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</si>
  <si>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</si>
  <si>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</si>
  <si>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</si>
  <si>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</si>
  <si>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</si>
  <si>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</si>
  <si>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</si>
  <si>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</si>
  <si>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</si>
  <si>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</si>
  <si>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</si>
  <si>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</si>
  <si>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</si>
  <si>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</si>
  <si>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</si>
  <si>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</si>
  <si>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</si>
  <si>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</si>
  <si>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</si>
  <si>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</si>
  <si>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</si>
  <si>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</si>
  <si>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</si>
  <si>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</si>
  <si>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</si>
  <si>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</si>
  <si>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</si>
  <si>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</si>
  <si>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</si>
  <si>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</si>
  <si>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</si>
  <si>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</si>
  <si>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</si>
  <si>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</si>
  <si>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</si>
  <si>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</si>
  <si>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</si>
  <si>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</si>
  <si>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</si>
  <si>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</si>
  <si>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</si>
  <si>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</si>
  <si>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</si>
  <si>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</si>
  <si>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</si>
  <si>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</si>
  <si>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</si>
  <si>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</si>
  <si>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</si>
  <si>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</si>
  <si>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</si>
  <si>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</si>
  <si>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</si>
  <si>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</si>
  <si>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</si>
  <si>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</si>
  <si>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</si>
  <si>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</si>
  <si>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</si>
  <si>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</si>
  <si>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</si>
  <si>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</si>
  <si>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</si>
  <si>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</si>
  <si>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</si>
  <si>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</si>
  <si>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</si>
  <si>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</si>
  <si>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</si>
  <si>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</si>
  <si>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</si>
  <si>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</si>
  <si>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</si>
  <si>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</si>
  <si>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</si>
  <si>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</si>
  <si>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</si>
  <si>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</si>
  <si>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</si>
  <si>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</si>
  <si>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</si>
  <si>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</si>
  <si>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</si>
  <si>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</si>
  <si>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</si>
  <si>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</si>
  <si>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</si>
  <si>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</si>
  <si>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</si>
  <si>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</si>
  <si>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</si>
  <si>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</si>
  <si>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</si>
  <si>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</si>
  <si>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</si>
  <si>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</si>
  <si>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</si>
  <si>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</si>
  <si>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</si>
  <si>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</si>
  <si>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</si>
  <si>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</si>
  <si>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</si>
  <si>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</si>
  <si>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</si>
  <si>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</si>
  <si>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</si>
  <si>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</si>
  <si>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</si>
  <si>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</si>
  <si>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</si>
  <si>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</si>
  <si>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</si>
  <si>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</si>
  <si>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</si>
  <si>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</si>
  <si>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</si>
  <si>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</si>
  <si>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</si>
  <si>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</si>
  <si>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</si>
  <si>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</si>
  <si>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</si>
  <si>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</si>
  <si>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</si>
  <si>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</si>
  <si>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</si>
  <si>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</si>
  <si>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</si>
  <si>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</si>
  <si>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</si>
  <si>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</si>
  <si>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</si>
  <si>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</si>
  <si>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</si>
  <si>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</si>
  <si>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</si>
  <si>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</si>
  <si>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</si>
  <si>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</si>
  <si>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</si>
  <si>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</si>
  <si>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</si>
  <si>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</si>
  <si>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</si>
  <si>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</si>
  <si>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</si>
  <si>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</si>
  <si>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</si>
  <si>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</si>
  <si>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</si>
  <si>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</si>
  <si>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</si>
  <si>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</si>
  <si>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</si>
  <si>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</si>
  <si>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</si>
  <si>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</si>
  <si>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</si>
  <si>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</si>
  <si>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</si>
  <si>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</si>
  <si>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</si>
  <si>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</si>
  <si>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</si>
  <si>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</si>
  <si>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</si>
  <si>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</si>
  <si>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</si>
  <si>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</si>
  <si>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</si>
  <si>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</si>
  <si>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</si>
  <si>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</si>
  <si>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</si>
  <si>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</si>
  <si>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</si>
  <si>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</si>
  <si>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</si>
  <si>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</si>
  <si>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</si>
  <si>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</si>
  <si>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</si>
  <si>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</si>
  <si>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</si>
  <si>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</si>
  <si>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</si>
  <si>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</si>
  <si>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</si>
  <si>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</si>
  <si>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</si>
  <si>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</si>
  <si>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</si>
  <si>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</si>
  <si>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</si>
  <si>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</si>
  <si>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</si>
  <si>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</si>
  <si>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</si>
  <si>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</si>
  <si>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</si>
  <si>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</si>
  <si>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</si>
  <si>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</si>
  <si>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</si>
  <si>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</si>
  <si>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</si>
  <si>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</si>
  <si>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</si>
  <si>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</si>
  <si>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</si>
  <si>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</si>
  <si>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</si>
  <si>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</si>
  <si>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</si>
  <si>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</si>
  <si>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</si>
  <si>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</si>
  <si>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</si>
  <si>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</si>
  <si>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</si>
  <si>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</si>
  <si>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</si>
  <si>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</si>
  <si>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</si>
  <si>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</si>
  <si>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</si>
  <si>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</si>
  <si>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</si>
  <si>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</si>
  <si>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</si>
  <si>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</si>
  <si>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</si>
  <si>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</si>
  <si>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</si>
  <si>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</si>
  <si>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</si>
  <si>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</si>
  <si>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</si>
  <si>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</si>
  <si>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</si>
  <si>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</si>
  <si>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</si>
  <si>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</si>
  <si>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</si>
  <si>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</si>
  <si>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</si>
  <si>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</si>
  <si>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</si>
  <si>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</si>
  <si>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</si>
  <si>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</si>
  <si>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</si>
  <si>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</si>
  <si>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</si>
  <si>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</si>
  <si>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</si>
  <si>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</si>
  <si>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</si>
  <si>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</si>
  <si>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</si>
  <si>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</si>
  <si>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</si>
  <si>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</si>
  <si>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</si>
  <si>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</si>
  <si>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</si>
  <si>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</si>
  <si>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</si>
  <si>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</si>
  <si>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</si>
  <si>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</si>
  <si>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</si>
  <si>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</si>
  <si>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</si>
  <si>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</si>
  <si>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</si>
  <si>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</si>
  <si>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</si>
  <si>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</si>
  <si>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</si>
  <si>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</si>
  <si>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</si>
  <si>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</si>
  <si>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</si>
  <si>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</si>
  <si>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</si>
  <si>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</si>
  <si>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</si>
  <si>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</si>
  <si>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</si>
  <si>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</si>
  <si>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</si>
  <si>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</si>
  <si>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</si>
  <si>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</si>
  <si>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</si>
  <si>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</si>
  <si>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</si>
  <si>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</si>
  <si>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</si>
  <si>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</si>
  <si>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</si>
  <si>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</si>
  <si>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</si>
  <si>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</si>
  <si>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</si>
  <si>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</si>
  <si>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</si>
  <si>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</si>
  <si>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</si>
  <si>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</si>
  <si>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</si>
  <si>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</si>
  <si>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</si>
  <si>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</si>
  <si>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</si>
  <si>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</si>
  <si>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</si>
  <si>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</si>
  <si>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</si>
  <si>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</si>
  <si>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</si>
  <si>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</si>
  <si>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</si>
  <si>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</si>
  <si>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</si>
  <si>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</si>
  <si>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</si>
  <si>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</si>
  <si>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</si>
  <si>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</si>
  <si>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</si>
  <si>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</si>
  <si>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</si>
  <si>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</si>
  <si>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</si>
  <si>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</si>
  <si>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</si>
  <si>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</si>
  <si>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</si>
  <si>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</si>
  <si>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</si>
  <si>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</si>
  <si>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</si>
  <si>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</si>
  <si>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</si>
  <si>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</si>
  <si>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</si>
  <si>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</si>
  <si>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</si>
  <si>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</si>
  <si>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</si>
  <si>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</si>
  <si>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</si>
  <si>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</si>
  <si>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</si>
  <si>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</si>
  <si>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</si>
  <si>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</si>
  <si>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</si>
  <si>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</si>
  <si>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</si>
  <si>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</si>
  <si>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</si>
  <si>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</si>
  <si>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</si>
  <si>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</si>
  <si>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</si>
  <si>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</si>
  <si>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</si>
  <si>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</si>
  <si>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</si>
  <si>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</si>
  <si>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</si>
  <si>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</si>
  <si>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</si>
  <si>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</si>
  <si>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</si>
  <si>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</si>
  <si>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</si>
  <si>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</si>
  <si>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</si>
  <si>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</si>
  <si>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</si>
  <si>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</si>
  <si>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</si>
  <si>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</si>
  <si>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</si>
  <si>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</si>
  <si>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</si>
  <si>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</si>
  <si>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</si>
  <si>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</si>
  <si>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</si>
  <si>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</si>
  <si>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</si>
  <si>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</si>
  <si>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</si>
  <si>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</si>
  <si>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</si>
  <si>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</si>
  <si>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</si>
  <si>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</si>
  <si>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</si>
  <si>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</si>
  <si>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</si>
  <si>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</si>
  <si>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</si>
  <si>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</si>
  <si>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</si>
  <si>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</si>
  <si>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</si>
  <si>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</si>
  <si>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</si>
  <si>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</si>
  <si>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</si>
  <si>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</si>
  <si>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</si>
  <si>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</si>
  <si>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</si>
  <si>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</si>
  <si>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</si>
  <si>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</si>
  <si>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</si>
  <si>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</si>
  <si>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</si>
  <si>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</si>
  <si>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</si>
  <si>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</si>
  <si>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</si>
  <si>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</si>
  <si>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</si>
  <si>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</si>
  <si>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</si>
  <si>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</si>
  <si>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</si>
  <si>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</si>
  <si>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</si>
  <si>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</si>
  <si>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</si>
  <si>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</si>
  <si>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</si>
  <si>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</si>
  <si>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</si>
  <si>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</si>
  <si>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</si>
  <si>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</si>
  <si>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</si>
  <si>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</si>
  <si>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</si>
  <si>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</si>
  <si>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</si>
  <si>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</si>
  <si>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</si>
  <si>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</si>
  <si>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</si>
  <si>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</si>
  <si>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</si>
  <si>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</si>
  <si>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</si>
  <si>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</si>
  <si>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</si>
  <si>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</si>
  <si>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</si>
  <si>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</si>
  <si>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</si>
  <si>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</si>
  <si>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</si>
  <si>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</si>
  <si>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</si>
  <si>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</si>
  <si>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</si>
  <si>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</si>
  <si>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</si>
  <si>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</si>
  <si>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</si>
  <si>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</si>
  <si>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</si>
  <si>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</si>
  <si>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</si>
  <si>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</si>
  <si>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</si>
  <si>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</si>
  <si>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</si>
  <si>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</si>
  <si>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</si>
  <si>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</si>
  <si>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</si>
  <si>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</si>
  <si>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</si>
  <si>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</si>
  <si>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</si>
  <si>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</si>
  <si>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</si>
  <si>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</si>
  <si>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</si>
  <si>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</si>
  <si>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</si>
  <si>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</si>
  <si>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</si>
  <si>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</si>
  <si>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</si>
  <si>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</si>
  <si>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</si>
  <si>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</si>
  <si>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</si>
  <si>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</si>
  <si>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</si>
  <si>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</si>
  <si>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</si>
  <si>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</si>
  <si>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</si>
  <si>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</si>
  <si>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</si>
  <si>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</si>
  <si>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</si>
  <si>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</si>
  <si>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</si>
  <si>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</si>
  <si>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</si>
  <si>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</si>
  <si>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</si>
  <si>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</si>
  <si>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</si>
  <si>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</si>
  <si>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</si>
  <si>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</si>
  <si>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</si>
  <si>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</si>
  <si>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</si>
  <si>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</si>
  <si>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</si>
  <si>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</si>
  <si>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</si>
  <si>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</si>
  <si>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</si>
  <si>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</si>
  <si>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</si>
  <si>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</si>
  <si>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</si>
  <si>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</si>
  <si>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</si>
  <si>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</si>
  <si>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</si>
  <si>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</si>
  <si>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</si>
  <si>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</si>
  <si>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</si>
  <si>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</si>
  <si>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</si>
  <si>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</si>
  <si>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</si>
  <si>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</si>
  <si>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</si>
  <si>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</si>
  <si>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</si>
  <si>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</si>
  <si>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</si>
  <si>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</si>
  <si>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</si>
  <si>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</si>
  <si>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</si>
  <si>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</si>
  <si>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</si>
  <si>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</si>
  <si>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</si>
  <si>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</si>
  <si>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</si>
  <si>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</si>
  <si>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</si>
  <si>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</si>
  <si>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</si>
  <si>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</si>
  <si>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</si>
  <si>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</si>
  <si>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</si>
  <si>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</si>
  <si>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</si>
  <si>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</si>
  <si>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</si>
  <si>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</si>
  <si>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</si>
  <si>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</si>
  <si>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</si>
  <si>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</si>
  <si>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</si>
  <si>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</si>
  <si>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</si>
  <si>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</si>
  <si>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</si>
  <si>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</si>
  <si>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</si>
  <si>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</si>
  <si>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</si>
  <si>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</si>
  <si>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</si>
  <si>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</si>
  <si>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</si>
  <si>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</si>
  <si>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</si>
  <si>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</si>
  <si>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</si>
  <si>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</si>
  <si>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</si>
  <si>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</si>
  <si>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</si>
  <si>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</si>
  <si>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</si>
  <si>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</si>
  <si>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</si>
  <si>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</si>
  <si>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</si>
  <si>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</si>
  <si>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</si>
  <si>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</si>
  <si>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</si>
  <si>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</si>
  <si>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</si>
  <si>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</si>
  <si>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</si>
  <si>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</si>
  <si>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</si>
  <si>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</si>
  <si>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</si>
  <si>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</si>
  <si>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</si>
  <si>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</si>
  <si>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</si>
  <si>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</si>
  <si>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</si>
  <si>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</si>
  <si>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</si>
  <si>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</si>
  <si>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</si>
  <si>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</si>
  <si>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</si>
  <si>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</si>
  <si>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</si>
  <si>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</si>
  <si>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</si>
  <si>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</si>
  <si>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</si>
  <si>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</si>
  <si>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</si>
  <si>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</si>
  <si>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</si>
  <si>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</si>
  <si>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</si>
  <si>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</si>
  <si>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</si>
  <si>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</si>
  <si>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</si>
  <si>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</si>
  <si>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</si>
  <si>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</si>
  <si>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</si>
  <si>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</si>
  <si>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</si>
  <si>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</si>
  <si>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</si>
  <si>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</si>
  <si>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</si>
  <si>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</si>
  <si>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</si>
  <si>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</si>
  <si>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</si>
  <si>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</si>
  <si>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</si>
  <si>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</si>
  <si>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</si>
  <si>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</si>
  <si>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</si>
  <si>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</si>
  <si>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</si>
  <si>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</si>
  <si>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</si>
  <si>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</si>
  <si>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</si>
  <si>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</si>
  <si>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</si>
  <si>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</si>
  <si>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</si>
  <si>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</si>
  <si>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</si>
  <si>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</si>
  <si>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</si>
  <si>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</si>
  <si>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</si>
  <si>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</si>
  <si>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</si>
  <si>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</si>
  <si>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</si>
  <si>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</si>
  <si>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</si>
  <si>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</si>
  <si>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</si>
  <si>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</si>
  <si>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</si>
  <si>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</si>
  <si>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</si>
  <si>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</si>
  <si>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</si>
  <si>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</si>
  <si>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</si>
  <si>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</si>
  <si>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</si>
  <si>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</si>
  <si>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</si>
  <si>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</si>
  <si>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</si>
  <si>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</si>
  <si>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</si>
  <si>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</si>
  <si>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</si>
  <si>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</si>
  <si>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</si>
  <si>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</si>
  <si>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</si>
  <si>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</si>
  <si>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</si>
  <si>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</si>
  <si>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</si>
  <si>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</si>
  <si>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</si>
  <si>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</si>
  <si>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</si>
  <si>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</si>
  <si>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</si>
  <si>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</si>
  <si>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</si>
  <si>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</si>
  <si>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</si>
  <si>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</si>
  <si>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</si>
  <si>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</si>
  <si>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</si>
  <si>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</si>
  <si>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</si>
  <si>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</si>
  <si>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</si>
  <si>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</si>
  <si>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</si>
  <si>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</si>
  <si>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</si>
  <si>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</si>
  <si>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</si>
  <si>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</si>
  <si>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</si>
  <si>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</si>
  <si>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</si>
  <si>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</si>
  <si>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</si>
  <si>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</si>
  <si>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</si>
  <si>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</si>
  <si>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</si>
  <si>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</si>
  <si>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</si>
  <si>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</si>
  <si>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</si>
  <si>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</si>
  <si>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</si>
  <si>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</si>
  <si>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</si>
  <si>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</si>
  <si>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</si>
  <si>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</si>
  <si>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</si>
  <si>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</si>
  <si>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</si>
  <si>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</si>
  <si>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</si>
  <si>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</si>
  <si>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</si>
  <si>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</si>
  <si>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</si>
  <si>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</si>
  <si>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</si>
  <si>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</si>
  <si>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</si>
  <si>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</si>
  <si>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</si>
  <si>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</si>
  <si>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</si>
  <si>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</si>
  <si>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</si>
  <si>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</si>
  <si>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</si>
  <si>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</si>
  <si>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</si>
  <si>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</si>
  <si>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</si>
  <si>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</si>
  <si>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</si>
  <si>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</si>
  <si>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</si>
  <si>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</si>
  <si>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</si>
  <si>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</si>
  <si>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</si>
  <si>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</si>
  <si>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</si>
  <si>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</si>
  <si>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</si>
  <si>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</si>
  <si>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</si>
  <si>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</si>
  <si>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</si>
  <si>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</si>
  <si>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</si>
  <si>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</si>
  <si>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</si>
  <si>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</si>
  <si>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</si>
  <si>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</si>
  <si>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</si>
  <si>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</si>
  <si>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</si>
  <si>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</si>
  <si>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</si>
  <si>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</si>
  <si>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</si>
  <si>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</si>
  <si>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</si>
  <si>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</si>
  <si>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</si>
  <si>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</si>
  <si>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</si>
  <si>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</si>
  <si>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</si>
  <si>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</si>
  <si>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</si>
  <si>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</si>
  <si>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</si>
  <si>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</si>
  <si>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</si>
  <si>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</si>
  <si>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</si>
  <si>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</si>
  <si>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</si>
  <si>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</si>
  <si>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</si>
  <si>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</si>
  <si>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</si>
  <si>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</si>
  <si>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</si>
  <si>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</si>
  <si>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</si>
  <si>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</si>
  <si>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</si>
  <si>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</si>
  <si>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</si>
  <si>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</si>
  <si>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</si>
  <si>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</si>
  <si>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</si>
  <si>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</si>
  <si>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</si>
  <si>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</si>
  <si>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</si>
  <si>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</si>
  <si>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</si>
  <si>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</si>
  <si>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</si>
  <si>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</si>
  <si>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</si>
  <si>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</si>
  <si>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</si>
  <si>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</si>
  <si>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</si>
  <si>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</si>
  <si>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</si>
  <si>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</si>
  <si>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</si>
  <si>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</si>
  <si>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</si>
  <si>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</si>
  <si>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</si>
  <si>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</si>
  <si>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</si>
  <si>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</si>
  <si>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</si>
  <si>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</si>
  <si>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</si>
  <si>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</si>
  <si>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</si>
  <si>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</si>
  <si>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</si>
  <si>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</si>
  <si>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</si>
  <si>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</si>
  <si>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</si>
  <si>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</si>
  <si>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</si>
  <si>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</si>
  <si>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</si>
  <si>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</si>
  <si>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</si>
  <si>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</si>
  <si>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</si>
  <si>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</si>
  <si>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</si>
  <si>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</si>
  <si>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</si>
  <si>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</si>
  <si>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</si>
  <si>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</si>
  <si>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</si>
  <si>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</si>
  <si>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</si>
  <si>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</si>
  <si>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</si>
  <si>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</si>
  <si>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</si>
  <si>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</si>
  <si>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</si>
  <si>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</si>
  <si>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</si>
  <si>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</si>
  <si>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</si>
  <si>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</si>
  <si>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</si>
  <si>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</si>
  <si>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</si>
  <si>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</si>
  <si>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</si>
  <si>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</si>
  <si>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</si>
  <si>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</si>
  <si>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</si>
  <si>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</si>
  <si>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</si>
  <si>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</si>
  <si>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</si>
  <si>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</si>
  <si>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</si>
  <si>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</si>
  <si>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</si>
  <si>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</si>
  <si>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</si>
  <si>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</si>
  <si>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</si>
  <si>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</si>
  <si>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</si>
  <si>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</si>
  <si>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</si>
  <si>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</si>
  <si>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</si>
  <si>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</si>
  <si>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</si>
  <si>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</si>
  <si>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</si>
  <si>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</si>
  <si>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</si>
  <si>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</si>
  <si>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</si>
  <si>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</si>
  <si>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</si>
  <si>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</si>
  <si>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</si>
  <si>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</si>
  <si>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</si>
  <si>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</si>
  <si>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</si>
  <si>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</si>
  <si>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</si>
  <si>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</si>
  <si>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</si>
  <si>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</si>
  <si>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</si>
  <si>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</si>
  <si>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</si>
  <si>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</si>
  <si>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</si>
  <si>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</si>
  <si>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</si>
  <si>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</si>
  <si>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</si>
  <si>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</si>
  <si>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</si>
  <si>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</si>
  <si>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</si>
  <si>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</si>
  <si>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</si>
  <si>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</si>
  <si>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</si>
  <si>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</si>
  <si>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</si>
  <si>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</si>
  <si>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</si>
  <si>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</si>
  <si>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</si>
  <si>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</si>
  <si>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</si>
  <si>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</si>
  <si>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</si>
  <si>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</si>
  <si>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</si>
  <si>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</si>
  <si>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</si>
  <si>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</si>
  <si>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</si>
  <si>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</si>
  <si>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</si>
  <si>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</si>
  <si>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</si>
  <si>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</si>
  <si>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</si>
  <si>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</si>
  <si>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</si>
  <si>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</si>
  <si>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</si>
  <si>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</si>
  <si>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</si>
  <si>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</si>
  <si>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</si>
  <si>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</si>
  <si>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</si>
  <si>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</si>
  <si>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</si>
  <si>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</si>
  <si>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</si>
  <si>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</si>
  <si>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</si>
  <si>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</si>
  <si>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</si>
  <si>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</si>
  <si>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</si>
  <si>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</si>
  <si>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</si>
  <si>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</si>
  <si>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</si>
  <si>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</si>
  <si>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</si>
  <si>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</si>
  <si>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</si>
  <si>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</si>
  <si>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</si>
  <si>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</si>
  <si>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</si>
  <si>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</si>
  <si>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</si>
  <si>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</si>
  <si>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</si>
  <si>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</si>
  <si>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</si>
  <si>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</si>
  <si>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</si>
  <si>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</si>
  <si>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</si>
  <si>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</si>
  <si>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</si>
  <si>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</si>
  <si>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</si>
  <si>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</si>
  <si>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</si>
  <si>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</si>
  <si>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</si>
  <si>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</si>
  <si>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</si>
  <si>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</si>
  <si>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</si>
  <si>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</si>
  <si>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</si>
  <si>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</si>
  <si>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</si>
  <si>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</si>
  <si>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</si>
  <si>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</si>
  <si>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</si>
  <si>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</si>
  <si>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</si>
  <si>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</si>
  <si>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</si>
  <si>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</si>
  <si>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</si>
  <si>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</si>
  <si>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</si>
  <si>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</si>
  <si>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</si>
  <si>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</si>
  <si>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</si>
  <si>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</si>
  <si>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</si>
  <si>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</si>
  <si>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</si>
  <si>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</si>
  <si>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</si>
  <si>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</si>
  <si>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</si>
  <si>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</si>
  <si>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</si>
  <si>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</si>
  <si>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</si>
  <si>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</si>
  <si>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</si>
  <si>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</si>
  <si>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</si>
  <si>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</si>
  <si>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</si>
  <si>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</si>
  <si>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</si>
  <si>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</si>
  <si>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</si>
  <si>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</si>
  <si>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</si>
  <si>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</si>
  <si>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</si>
  <si>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</si>
  <si>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</si>
  <si>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</si>
  <si>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</si>
  <si>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</si>
  <si>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</si>
  <si>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</si>
  <si>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</si>
  <si>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</si>
  <si>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</si>
  <si>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</si>
  <si>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</si>
  <si>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</si>
  <si>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</si>
  <si>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</si>
  <si>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</si>
  <si>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</si>
  <si>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</si>
  <si>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</si>
  <si>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</si>
  <si>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</si>
  <si>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</si>
  <si>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</si>
  <si>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</si>
  <si>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</si>
  <si>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</si>
  <si>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</si>
  <si>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</si>
  <si>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</si>
  <si>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</si>
  <si>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</si>
  <si>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</si>
  <si>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</si>
  <si>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</si>
  <si>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</si>
  <si>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</si>
  <si>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</si>
  <si>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</si>
  <si>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</si>
  <si>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</si>
  <si>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</si>
  <si>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</si>
  <si>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</si>
  <si>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</si>
  <si>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</si>
  <si>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</si>
  <si>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</si>
  <si>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</si>
  <si>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</si>
  <si>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</si>
  <si>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</si>
  <si>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</si>
  <si>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</si>
  <si>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</si>
  <si>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</si>
  <si>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</si>
  <si>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</si>
  <si>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</si>
  <si>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</si>
  <si>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</si>
  <si>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</si>
  <si>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</si>
  <si>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</si>
  <si>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</si>
  <si>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</si>
  <si>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</si>
  <si>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</si>
  <si>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</si>
  <si>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</si>
  <si>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</si>
  <si>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</si>
  <si>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</si>
  <si>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</si>
  <si>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</si>
  <si>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</si>
  <si>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</si>
  <si>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</si>
  <si>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</si>
  <si>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</si>
  <si>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</si>
  <si>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</si>
  <si>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</si>
  <si>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</si>
  <si>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</si>
  <si>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</si>
  <si>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</si>
  <si>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</si>
  <si>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</si>
  <si>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</si>
  <si>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</si>
  <si>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</si>
  <si>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</si>
  <si>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</si>
  <si>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</si>
  <si>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</si>
  <si>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</si>
  <si>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</si>
  <si>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</si>
  <si>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</si>
  <si>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</si>
  <si>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</si>
  <si>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</si>
  <si>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</si>
  <si>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</si>
  <si>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</si>
  <si>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</si>
  <si>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</si>
  <si>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</si>
  <si>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</si>
  <si>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</si>
  <si>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</si>
  <si>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</si>
  <si>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</si>
  <si>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</si>
  <si>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</si>
  <si>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</si>
  <si>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</si>
  <si>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</si>
  <si>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</si>
  <si>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</si>
  <si>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</si>
  <si>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</si>
  <si>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</si>
  <si>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</si>
  <si>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</si>
  <si>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</si>
  <si>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</si>
  <si>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</si>
  <si>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</si>
  <si>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</si>
  <si>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</si>
  <si>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</si>
  <si>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</si>
  <si>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</si>
  <si>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</si>
  <si>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</si>
  <si>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</si>
  <si>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</si>
  <si>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</si>
  <si>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</si>
  <si>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</si>
  <si>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</si>
  <si>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</si>
  <si>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</si>
  <si>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</si>
  <si>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</si>
  <si>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</si>
  <si>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</si>
  <si>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</si>
  <si>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</si>
  <si>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</si>
  <si>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</si>
  <si>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</si>
  <si>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</si>
  <si>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</si>
  <si>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</si>
  <si>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</si>
  <si>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</si>
  <si>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</si>
  <si>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</si>
  <si>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</si>
  <si>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</si>
  <si>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</si>
  <si>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</si>
  <si>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</si>
  <si>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</si>
  <si>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</si>
  <si>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</si>
  <si>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</si>
  <si>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</si>
  <si>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</si>
  <si>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</si>
  <si>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</si>
  <si>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</si>
  <si>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</si>
  <si>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</si>
  <si>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</si>
  <si>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</si>
  <si>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</si>
  <si>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</si>
  <si>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</si>
  <si>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</si>
  <si>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</si>
  <si>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</si>
  <si>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</si>
  <si>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</si>
  <si>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</si>
  <si>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</si>
  <si>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</si>
  <si>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</si>
  <si>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</si>
  <si>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</si>
  <si>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</si>
  <si>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</si>
  <si>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</si>
  <si>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</si>
  <si>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</si>
  <si>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</si>
  <si>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</si>
  <si>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</si>
  <si>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</si>
  <si>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</si>
  <si>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</si>
  <si>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</si>
  <si>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</si>
  <si>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</si>
  <si>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</si>
  <si>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</si>
  <si>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</si>
  <si>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</si>
  <si>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</si>
  <si>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</si>
  <si>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</si>
  <si>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</si>
  <si>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</si>
  <si>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</si>
  <si>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</si>
  <si>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</si>
  <si>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</si>
  <si>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</si>
  <si>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</si>
  <si>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</si>
  <si>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</si>
  <si>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</si>
  <si>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</si>
  <si>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</si>
  <si>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</si>
  <si>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</si>
  <si>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</si>
  <si>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</si>
  <si>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</si>
  <si>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</si>
  <si>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</si>
  <si>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</si>
  <si>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</si>
  <si>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</si>
  <si>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</si>
  <si>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</si>
  <si>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</si>
  <si>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</si>
  <si>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</si>
  <si>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</si>
  <si>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</si>
  <si>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</si>
  <si>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</si>
  <si>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</si>
  <si>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</si>
  <si>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</si>
  <si>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</si>
  <si>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</si>
  <si>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</si>
  <si>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</si>
  <si>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</si>
  <si>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</si>
  <si>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</si>
  <si>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</si>
  <si>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</si>
  <si>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</si>
  <si>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</si>
  <si>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</si>
  <si>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</si>
  <si>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</si>
  <si>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</si>
  <si>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</si>
  <si>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</si>
  <si>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</si>
  <si>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</si>
  <si>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</si>
  <si>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</si>
  <si>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</si>
  <si>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</si>
  <si>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</si>
  <si>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</si>
  <si>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</si>
  <si>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</si>
  <si>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</si>
  <si>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</si>
  <si>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</si>
  <si>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</si>
  <si>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</si>
  <si>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</si>
  <si>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</si>
  <si>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</si>
  <si>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</si>
  <si>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</si>
  <si>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</si>
  <si>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</si>
  <si>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</si>
  <si>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</si>
  <si>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</si>
  <si>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</si>
  <si>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</si>
  <si>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</si>
  <si>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</si>
  <si>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</si>
  <si>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</si>
  <si>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</si>
  <si>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</si>
  <si>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</si>
  <si>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</si>
  <si>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</si>
  <si>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</si>
  <si>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</si>
  <si>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</si>
  <si>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</si>
  <si>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</si>
  <si>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</si>
  <si>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</si>
  <si>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</si>
  <si>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</si>
  <si>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</si>
  <si>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</si>
  <si>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</si>
  <si>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</si>
  <si>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</si>
  <si>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</si>
  <si>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</si>
  <si>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</si>
  <si>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</si>
  <si>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</si>
  <si>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</si>
  <si>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</si>
  <si>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</si>
  <si>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</si>
  <si>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</si>
  <si>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</si>
  <si>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</si>
  <si>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</si>
  <si>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</si>
  <si>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</si>
  <si>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</si>
  <si>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</si>
  <si>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</si>
  <si>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</si>
  <si>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</si>
  <si>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</si>
  <si>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</si>
  <si>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</si>
  <si>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</si>
  <si>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</si>
  <si>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</si>
  <si>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</si>
  <si>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</si>
  <si>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</si>
  <si>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</si>
  <si>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</si>
  <si>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</si>
  <si>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</si>
  <si>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</si>
  <si>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</si>
  <si>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</si>
  <si>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</si>
  <si>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</si>
  <si>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</si>
  <si>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</si>
  <si>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</si>
  <si>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</si>
  <si>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</si>
  <si>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</si>
  <si>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</si>
  <si>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</si>
  <si>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</si>
  <si>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</si>
  <si>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</si>
  <si>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</si>
  <si>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</si>
  <si>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</si>
  <si>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</si>
  <si>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</si>
  <si>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</si>
  <si>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</si>
  <si>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</si>
  <si>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</si>
  <si>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</si>
  <si>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</si>
  <si>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</si>
  <si>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</si>
  <si>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</si>
  <si>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</si>
  <si>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</si>
  <si>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</si>
  <si>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</si>
  <si>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</si>
  <si>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</si>
  <si>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</si>
  <si>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</si>
  <si>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</si>
  <si>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</si>
  <si>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</si>
  <si>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</si>
  <si>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</si>
  <si>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</si>
  <si>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</si>
  <si>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</si>
  <si>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</si>
  <si>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</si>
  <si>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</si>
  <si>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</si>
  <si>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</si>
  <si>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</si>
  <si>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</si>
  <si>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</si>
  <si>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</si>
  <si>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</si>
  <si>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</si>
  <si>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</si>
  <si>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</si>
  <si>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</si>
  <si>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</si>
  <si>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</si>
  <si>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</si>
  <si>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</si>
  <si>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</si>
  <si>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</si>
  <si>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</si>
  <si>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</si>
  <si>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</si>
  <si>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</si>
  <si>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</si>
  <si>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</si>
  <si>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</si>
  <si>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</si>
  <si>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</si>
  <si>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</si>
  <si>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</si>
  <si>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</si>
  <si>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</si>
  <si>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</si>
  <si>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</si>
  <si>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</si>
  <si>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</si>
  <si>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</si>
  <si>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</si>
  <si>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</si>
  <si>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</si>
  <si>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</si>
  <si>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</si>
  <si>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</si>
  <si>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</si>
  <si>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</si>
  <si>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</si>
  <si>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</si>
  <si>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</si>
  <si>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</si>
  <si>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</si>
  <si>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</si>
  <si>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</si>
  <si>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</si>
  <si>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</si>
  <si>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</si>
  <si>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</si>
  <si>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</si>
  <si>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</si>
  <si>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</si>
  <si>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</si>
  <si>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</si>
  <si>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</si>
  <si>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</si>
  <si>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</si>
  <si>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</si>
  <si>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</si>
  <si>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</si>
  <si>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</si>
  <si>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</si>
  <si>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</si>
  <si>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</si>
  <si>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</si>
  <si>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</si>
  <si>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</si>
  <si>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</si>
  <si>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</si>
  <si>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</si>
  <si>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</si>
  <si>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</si>
  <si>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</si>
  <si>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</si>
  <si>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</si>
  <si>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</si>
  <si>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</si>
  <si>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</si>
  <si>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</si>
  <si>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</si>
  <si>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</si>
  <si>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</si>
  <si>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</si>
  <si>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</si>
  <si>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</si>
  <si>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</si>
  <si>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</si>
  <si>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</si>
  <si>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</si>
  <si>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</si>
  <si>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</si>
  <si>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</si>
  <si>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</si>
  <si>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</si>
  <si>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</si>
  <si>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</si>
  <si>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</si>
  <si>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</si>
  <si>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</si>
  <si>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</si>
  <si>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</si>
  <si>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</si>
  <si>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</si>
  <si>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</si>
  <si>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</si>
  <si>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</si>
  <si>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</si>
  <si>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</si>
  <si>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</si>
  <si>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</si>
  <si>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</si>
  <si>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</si>
  <si>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</si>
  <si>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</si>
  <si>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</si>
  <si>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</si>
  <si>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</si>
  <si>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</si>
  <si>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</si>
  <si>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</si>
  <si>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</si>
  <si>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</si>
  <si>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</si>
  <si>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</si>
  <si>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</si>
  <si>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</si>
  <si>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</si>
  <si>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</si>
  <si>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</si>
  <si>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</si>
  <si>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</si>
  <si>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</si>
  <si>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</si>
  <si>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</si>
  <si>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</si>
  <si>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</si>
  <si>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</si>
  <si>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</si>
  <si>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</si>
  <si>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</si>
  <si>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</si>
  <si>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</si>
  <si>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</si>
  <si>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</si>
  <si>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</si>
  <si>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</si>
  <si>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</si>
  <si>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</si>
  <si>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</si>
  <si>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</si>
  <si>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</si>
  <si>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</si>
  <si>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</si>
  <si>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</si>
  <si>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</si>
  <si>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</si>
  <si>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</si>
  <si>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</si>
  <si>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</si>
  <si>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</si>
  <si>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</si>
  <si>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</si>
  <si>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</si>
  <si>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</si>
  <si>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</si>
  <si>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</si>
  <si>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</si>
  <si>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</si>
  <si>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</si>
  <si>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</si>
  <si>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</si>
  <si>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</si>
  <si>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</si>
  <si>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</si>
  <si>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</si>
  <si>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</si>
  <si>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</si>
  <si>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</si>
  <si>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</si>
  <si>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</si>
  <si>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</si>
  <si>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</si>
  <si>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</si>
  <si>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</si>
  <si>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</si>
  <si>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</si>
  <si>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</si>
  <si>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</si>
  <si>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</si>
  <si>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</si>
  <si>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</si>
  <si>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</si>
  <si>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</si>
  <si>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</si>
  <si>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</si>
  <si>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</si>
  <si>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</si>
  <si>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</si>
  <si>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</si>
  <si>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</si>
  <si>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</si>
  <si>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</si>
  <si>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</si>
  <si>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</si>
  <si>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</si>
  <si>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</si>
  <si>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</si>
  <si>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</si>
  <si>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</si>
  <si>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</si>
  <si>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</si>
  <si>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</si>
  <si>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</si>
  <si>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</si>
  <si>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</si>
  <si>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</si>
  <si>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</si>
  <si>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</si>
  <si>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</si>
  <si>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</si>
  <si>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</si>
  <si>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</si>
  <si>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</si>
  <si>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</si>
  <si>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</si>
  <si>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</si>
  <si>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</si>
  <si>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</si>
  <si>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</si>
  <si>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</si>
  <si>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</si>
  <si>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</si>
  <si>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</si>
  <si>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</si>
  <si>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</si>
  <si>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</si>
  <si>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</si>
  <si>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</si>
  <si>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</si>
  <si>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</si>
  <si>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</si>
  <si>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</si>
  <si>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</si>
  <si>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</si>
  <si>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</si>
  <si>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</si>
  <si>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</si>
  <si>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</si>
  <si>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</si>
  <si>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</si>
  <si>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</si>
  <si>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</si>
  <si>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</si>
  <si>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</si>
  <si>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</si>
  <si>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</si>
  <si>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</si>
  <si>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</si>
  <si>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</si>
  <si>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</si>
  <si>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</si>
  <si>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</si>
  <si>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</si>
  <si>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</si>
  <si>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</si>
  <si>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</si>
  <si>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</si>
  <si>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</si>
  <si>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</si>
  <si>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</si>
  <si>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</si>
  <si>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</si>
  <si>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</si>
  <si>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</si>
  <si>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</si>
  <si>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</si>
  <si>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</si>
  <si>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</si>
  <si>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</si>
  <si>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</si>
  <si>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</si>
  <si>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</si>
  <si>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</si>
  <si>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</si>
  <si>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</si>
  <si>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</si>
  <si>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</si>
  <si>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</si>
  <si>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</si>
  <si>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</si>
  <si>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</si>
  <si>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</si>
  <si>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</si>
  <si>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</si>
  <si>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</si>
  <si>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</si>
  <si>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</si>
  <si>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</si>
  <si>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</si>
  <si>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</si>
  <si>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</si>
  <si>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</si>
  <si>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</si>
  <si>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</si>
  <si>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</si>
  <si>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</si>
  <si>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</si>
  <si>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</si>
  <si>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</si>
  <si>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</si>
  <si>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</si>
  <si>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</si>
  <si>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</si>
  <si>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</si>
  <si>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</si>
  <si>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</si>
  <si>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</si>
  <si>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</si>
  <si>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</si>
  <si>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</si>
  <si>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</si>
  <si>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</si>
  <si>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</si>
  <si>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</si>
  <si>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</si>
  <si>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</si>
  <si>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</si>
  <si>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</si>
  <si>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</si>
  <si>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</si>
  <si>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</si>
  <si>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</si>
  <si>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</si>
  <si>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</si>
  <si>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</si>
  <si>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</si>
  <si>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</si>
  <si>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</si>
  <si>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</si>
  <si>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</si>
  <si>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</si>
  <si>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</si>
  <si>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</si>
  <si>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</si>
  <si>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</si>
  <si>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</si>
  <si>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</si>
  <si>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</si>
  <si>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</si>
  <si>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</si>
  <si>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</si>
  <si>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</si>
  <si>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</si>
  <si>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</si>
  <si>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</si>
  <si>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</si>
  <si>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</si>
  <si>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</si>
  <si>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</si>
  <si>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</si>
  <si>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</si>
  <si>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</si>
  <si>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</si>
  <si>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</si>
  <si>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</si>
  <si>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</si>
  <si>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</si>
  <si>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</si>
  <si>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</si>
  <si>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</si>
  <si>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</si>
  <si>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</si>
  <si>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</si>
  <si>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</si>
  <si>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</si>
  <si>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</si>
  <si>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</si>
  <si>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</si>
  <si>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</si>
  <si>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</si>
  <si>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</si>
  <si>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</si>
  <si>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</si>
  <si>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</si>
  <si>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</si>
  <si>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</si>
  <si>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</si>
  <si>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</si>
  <si>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</si>
  <si>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</si>
  <si>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</si>
  <si>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</si>
  <si>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</si>
  <si>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</si>
  <si>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</si>
  <si>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</si>
  <si>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</si>
  <si>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</si>
  <si>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</si>
  <si>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</si>
  <si>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</si>
  <si>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</si>
  <si>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</si>
  <si>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</si>
  <si>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</si>
  <si>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</si>
  <si>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</si>
  <si>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</si>
  <si>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</si>
  <si>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</si>
  <si>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</si>
  <si>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</si>
  <si>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</si>
  <si>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</si>
  <si>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</si>
  <si>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</si>
  <si>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</si>
  <si>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</si>
  <si>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</si>
  <si>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</si>
  <si>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</si>
  <si>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</si>
  <si>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</si>
  <si>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</si>
  <si>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</si>
  <si>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</si>
  <si>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</si>
  <si>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</si>
  <si>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</si>
  <si>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</si>
  <si>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</si>
  <si>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</si>
  <si>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</si>
  <si>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</si>
  <si>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</si>
  <si>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</si>
  <si>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</si>
  <si>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</si>
  <si>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</si>
  <si>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</si>
  <si>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</si>
  <si>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</si>
  <si>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</si>
  <si>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</si>
  <si>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</si>
  <si>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</si>
  <si>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</si>
  <si>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</si>
  <si>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</si>
  <si>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</si>
  <si>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</si>
  <si>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</si>
  <si>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</si>
  <si>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</si>
  <si>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</si>
  <si>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</si>
  <si>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</si>
  <si>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</si>
  <si>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</si>
  <si>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</si>
  <si>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</si>
  <si>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</si>
  <si>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</si>
  <si>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</si>
  <si>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</si>
  <si>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</si>
  <si>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</si>
  <si>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</si>
  <si>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</si>
  <si>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</si>
  <si>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</si>
  <si>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</si>
  <si>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</si>
  <si>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</si>
  <si>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</si>
  <si>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</si>
  <si>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</si>
  <si>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</si>
  <si>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</si>
  <si>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</si>
  <si>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</si>
  <si>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</si>
  <si>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</si>
  <si>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</si>
  <si>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</si>
  <si>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</si>
  <si>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</si>
  <si>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</si>
  <si>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</si>
  <si>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</si>
  <si>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</si>
  <si>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</si>
  <si>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</si>
  <si>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</si>
  <si>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</si>
  <si>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</si>
  <si>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</si>
  <si>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</si>
  <si>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</si>
  <si>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</si>
  <si>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</si>
  <si>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</si>
  <si>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</si>
  <si>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</si>
  <si>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</si>
  <si>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</si>
  <si>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</si>
  <si>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</si>
  <si>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</si>
  <si>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</si>
  <si>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</si>
  <si>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</si>
  <si>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</si>
  <si>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</si>
  <si>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</si>
  <si>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</si>
  <si>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</si>
  <si>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</si>
  <si>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</si>
  <si>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</si>
  <si>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</si>
  <si>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</si>
  <si>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</si>
  <si>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</si>
  <si>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</si>
  <si>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</si>
  <si>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</si>
  <si>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</si>
  <si>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</si>
  <si>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</si>
  <si>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</si>
  <si>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</si>
  <si>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</si>
  <si>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</si>
  <si>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</si>
  <si>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</si>
  <si>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</si>
  <si>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</si>
  <si>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</si>
  <si>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</si>
  <si>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</si>
  <si>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</si>
  <si>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</si>
  <si>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</si>
  <si>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</si>
  <si>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</si>
  <si>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</si>
  <si>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</si>
  <si>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</si>
  <si>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</si>
  <si>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</si>
  <si>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</si>
  <si>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</si>
  <si>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</si>
  <si>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</si>
  <si>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</si>
  <si>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</si>
  <si>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</si>
  <si>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</si>
  <si>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</si>
  <si>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</si>
  <si>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</si>
  <si>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</si>
  <si>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</si>
  <si>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</si>
  <si>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</si>
  <si>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</si>
  <si>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</si>
  <si>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</si>
  <si>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</si>
  <si>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</si>
  <si>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</si>
  <si>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</si>
  <si>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</si>
  <si>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</si>
  <si>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</si>
  <si>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</si>
  <si>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</si>
  <si>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</si>
  <si>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</si>
  <si>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</si>
  <si>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</si>
  <si>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</si>
  <si>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</si>
  <si>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</si>
  <si>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</si>
  <si>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</si>
  <si>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</si>
  <si>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</si>
  <si>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</si>
  <si>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</si>
  <si>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</si>
  <si>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</si>
  <si>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</si>
  <si>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</si>
  <si>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</si>
  <si>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</si>
  <si>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</si>
  <si>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</si>
  <si>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</si>
  <si>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</si>
  <si>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</si>
  <si>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</si>
  <si>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</si>
  <si>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</si>
  <si>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</si>
  <si>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</si>
  <si>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</si>
  <si>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</si>
  <si>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</si>
  <si>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</si>
  <si>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</si>
  <si>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</si>
  <si>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</si>
  <si>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</si>
  <si>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</si>
  <si>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</si>
  <si>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</si>
  <si>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</si>
  <si>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</si>
  <si>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</si>
  <si>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</si>
  <si>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</si>
  <si>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</si>
  <si>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</si>
  <si>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</si>
  <si>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</si>
  <si>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</si>
  <si>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</si>
  <si>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</si>
  <si>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</si>
  <si>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</si>
  <si>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</si>
  <si>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</si>
  <si>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</si>
  <si>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</si>
  <si>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</si>
  <si>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</si>
  <si>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</si>
  <si>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</si>
  <si>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</si>
  <si>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</si>
  <si>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</si>
  <si>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</si>
  <si>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</si>
  <si>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</si>
  <si>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</si>
  <si>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</si>
  <si>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</si>
  <si>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</si>
  <si>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</si>
  <si>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</si>
  <si>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</si>
  <si>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</si>
  <si>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</si>
  <si>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</si>
  <si>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</si>
  <si>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</si>
  <si>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</si>
  <si>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</si>
  <si>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</si>
  <si>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</si>
  <si>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</si>
  <si>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</si>
  <si>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</si>
  <si>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</si>
  <si>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</si>
  <si>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</si>
  <si>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</si>
  <si>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</si>
  <si>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</si>
  <si>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</si>
  <si>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</si>
  <si>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</si>
  <si>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</si>
  <si>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</si>
  <si>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</si>
  <si>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</si>
  <si>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</si>
  <si>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</si>
  <si>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</si>
  <si>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</si>
  <si>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</si>
  <si>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</si>
  <si>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</si>
  <si>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</si>
  <si>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</si>
  <si>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</si>
  <si>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</si>
  <si>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</si>
  <si>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</si>
  <si>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</si>
  <si>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</si>
  <si>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</si>
  <si>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</si>
  <si>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</si>
  <si>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</si>
  <si>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</si>
  <si>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</si>
  <si>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</si>
  <si>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</si>
  <si>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</si>
  <si>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</si>
  <si>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</si>
  <si>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</si>
  <si>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</si>
  <si>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</si>
  <si>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</si>
  <si>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</si>
  <si>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</si>
  <si>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</si>
  <si>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</si>
  <si>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</si>
  <si>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</si>
  <si>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</si>
  <si>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</si>
  <si>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</si>
  <si>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</si>
  <si>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</si>
  <si>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</si>
  <si>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</si>
  <si>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</si>
  <si>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</si>
  <si>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</si>
  <si>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</si>
  <si>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</si>
  <si>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</si>
  <si>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</si>
  <si>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</si>
  <si>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</si>
  <si>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</si>
  <si>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</si>
  <si>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</si>
  <si>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</si>
  <si>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</si>
  <si>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</si>
  <si>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</si>
  <si>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</si>
  <si>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</si>
  <si>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</si>
  <si>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</si>
  <si>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</si>
  <si>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</si>
  <si>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</si>
  <si>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</si>
  <si>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</si>
  <si>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</si>
  <si>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</si>
  <si>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</si>
  <si>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</si>
  <si>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</si>
  <si>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</si>
  <si>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</si>
  <si>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</si>
  <si>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</si>
  <si>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</si>
  <si>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</si>
  <si>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</si>
  <si>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</si>
  <si>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</si>
  <si>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</si>
  <si>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</si>
  <si>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</si>
  <si>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</si>
  <si>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</si>
  <si>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</si>
  <si>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</si>
  <si>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</si>
  <si>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</si>
  <si>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</si>
  <si>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</si>
  <si>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</si>
  <si>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</si>
  <si>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</si>
  <si>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</si>
  <si>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</si>
  <si>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</si>
  <si>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</si>
  <si>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</si>
  <si>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</si>
  <si>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</si>
  <si>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</si>
  <si>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</si>
  <si>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</si>
  <si>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</si>
  <si>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</si>
  <si>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</si>
  <si>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</si>
  <si>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</si>
  <si>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</si>
  <si>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</si>
  <si>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</si>
  <si>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</si>
  <si>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</si>
  <si>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</si>
  <si>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</si>
  <si>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</si>
  <si>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</si>
  <si>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</si>
  <si>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</si>
  <si>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</si>
  <si>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</si>
  <si>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</si>
  <si>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</si>
  <si>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</si>
  <si>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</si>
  <si>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</si>
  <si>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</si>
  <si>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</si>
  <si>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</si>
  <si>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</si>
  <si>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</si>
  <si>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</si>
  <si>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</si>
  <si>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</si>
  <si>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</si>
  <si>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</si>
  <si>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</si>
  <si>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</si>
  <si>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</si>
  <si>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</si>
  <si>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</si>
  <si>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</si>
  <si>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</si>
  <si>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</si>
  <si>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</si>
  <si>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</si>
  <si>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</si>
  <si>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</si>
  <si>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</si>
  <si>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</si>
  <si>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</si>
  <si>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</si>
  <si>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</si>
  <si>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</si>
  <si>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</si>
  <si>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</si>
  <si>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</si>
  <si>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</si>
  <si>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</si>
  <si>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</si>
  <si>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</si>
  <si>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</si>
  <si>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</si>
  <si>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</si>
  <si>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</si>
  <si>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</si>
  <si>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</si>
  <si>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</si>
  <si>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</si>
  <si>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</si>
  <si>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</si>
  <si>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</si>
  <si>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</si>
  <si>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</si>
  <si>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</si>
  <si>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</si>
  <si>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</si>
  <si>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</si>
  <si>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</si>
  <si>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</si>
  <si>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</si>
  <si>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</si>
  <si>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</si>
  <si>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</si>
  <si>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</si>
  <si>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</si>
  <si>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</si>
  <si>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</si>
  <si>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</si>
  <si>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</si>
  <si>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</si>
  <si>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</si>
  <si>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</si>
  <si>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</si>
  <si>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</si>
  <si>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</si>
  <si>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</si>
  <si>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</si>
  <si>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</si>
  <si>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</si>
  <si>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</si>
  <si>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</si>
  <si>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</si>
  <si>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</si>
  <si>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</si>
  <si>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</si>
  <si>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</si>
  <si>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</si>
  <si>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</si>
  <si>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</si>
  <si>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</si>
  <si>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</si>
  <si>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</si>
  <si>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</si>
  <si>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</si>
  <si>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</si>
  <si>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</si>
  <si>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</si>
  <si>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</si>
  <si>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</si>
  <si>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</si>
  <si>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</si>
  <si>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</si>
  <si>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</si>
  <si>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</si>
  <si>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</si>
  <si>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</si>
  <si>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</si>
  <si>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</si>
  <si>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</si>
  <si>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</si>
  <si>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</si>
  <si>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</si>
  <si>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</si>
  <si>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</si>
  <si>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</si>
  <si>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</si>
  <si>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</si>
  <si>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</si>
  <si>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</si>
  <si>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</si>
  <si>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</si>
  <si>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</si>
  <si>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</si>
  <si>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</si>
  <si>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</si>
  <si>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</si>
  <si>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</si>
  <si>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</si>
  <si>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</si>
  <si>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</si>
  <si>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</si>
  <si>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</si>
  <si>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</si>
  <si>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</si>
  <si>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</si>
  <si>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</si>
  <si>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</si>
  <si>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</si>
  <si>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</si>
  <si>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</si>
  <si>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</si>
  <si>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</si>
  <si>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</si>
  <si>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</si>
  <si>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</si>
  <si>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</si>
  <si>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</si>
  <si>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</si>
  <si>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</si>
  <si>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</si>
  <si>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</si>
  <si>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</si>
  <si>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</si>
  <si>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</si>
  <si>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</si>
  <si>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</si>
  <si>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</si>
  <si>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</si>
  <si>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</si>
  <si>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</si>
  <si>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</si>
  <si>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</si>
  <si>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</si>
  <si>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</si>
  <si>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</si>
  <si>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</si>
  <si>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</si>
  <si>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</si>
  <si>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</si>
  <si>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</si>
  <si>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</si>
  <si>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</si>
  <si>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</si>
  <si>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</si>
  <si>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</si>
  <si>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</si>
  <si>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</si>
  <si>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</si>
  <si>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</si>
  <si>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</si>
  <si>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</si>
  <si>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</si>
  <si>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</si>
  <si>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</si>
  <si>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</si>
  <si>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</si>
  <si>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</si>
  <si>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</si>
  <si>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</si>
  <si>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</si>
  <si>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</si>
  <si>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</si>
  <si>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</si>
  <si>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</si>
  <si>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</si>
  <si>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</si>
  <si>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</si>
  <si>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</si>
  <si>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</si>
  <si>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</si>
  <si>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</si>
  <si>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</si>
  <si>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</si>
  <si>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</si>
  <si>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</si>
  <si>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</si>
  <si>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</si>
  <si>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</si>
  <si>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</si>
  <si>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</si>
  <si>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</si>
  <si>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</si>
  <si>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</si>
  <si>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</si>
  <si>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</si>
  <si>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</si>
  <si>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</si>
  <si>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</si>
  <si>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</si>
  <si>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</si>
  <si>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</si>
  <si>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</si>
  <si>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</si>
  <si>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</si>
  <si>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</si>
  <si>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</si>
  <si>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</si>
  <si>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</si>
  <si>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</si>
  <si>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</si>
  <si>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</si>
  <si>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</si>
  <si>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</si>
  <si>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</si>
  <si>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</si>
  <si>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</si>
  <si>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</si>
  <si>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</si>
  <si>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</si>
  <si>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</si>
  <si>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</si>
  <si>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</si>
  <si>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</si>
  <si>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</si>
  <si>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</si>
  <si>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</si>
  <si>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</si>
  <si>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</si>
  <si>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</si>
  <si>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</si>
  <si>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</si>
  <si>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</si>
  <si>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</si>
  <si>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</si>
  <si>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</si>
  <si>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</si>
  <si>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</si>
  <si>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</si>
  <si>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</si>
  <si>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</si>
  <si>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</si>
  <si>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</si>
  <si>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</si>
  <si>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</si>
  <si>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</si>
  <si>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</si>
  <si>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</si>
  <si>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</si>
  <si>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</si>
  <si>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</si>
  <si>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</si>
  <si>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</si>
  <si>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</si>
  <si>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</si>
  <si>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</si>
  <si>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</si>
  <si>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</si>
  <si>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</si>
  <si>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</si>
  <si>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</si>
  <si>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</si>
  <si>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</si>
  <si>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</si>
  <si>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</si>
  <si>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</si>
  <si>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</si>
  <si>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</si>
  <si>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</si>
  <si>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</si>
  <si>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</si>
  <si>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</si>
  <si>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</si>
  <si>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</si>
  <si>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</si>
  <si>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</si>
  <si>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</si>
  <si>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</si>
  <si>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</si>
  <si>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</si>
  <si>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</si>
  <si>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</si>
  <si>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</si>
  <si>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</si>
  <si>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</si>
  <si>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</si>
  <si>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</si>
  <si>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</si>
  <si>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</si>
  <si>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</si>
  <si>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</si>
  <si>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</si>
  <si>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</si>
  <si>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</si>
  <si>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</si>
  <si>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</si>
  <si>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</si>
  <si>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</si>
  <si>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</si>
  <si>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</si>
  <si>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</si>
  <si>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</si>
  <si>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</si>
  <si>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</si>
  <si>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</si>
  <si>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</si>
  <si>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</si>
  <si>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</si>
  <si>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</si>
  <si>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</si>
  <si>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</si>
  <si>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</si>
  <si>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</si>
  <si>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</si>
  <si>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</si>
  <si>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</si>
  <si>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</si>
  <si>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</si>
  <si>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</si>
  <si>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</si>
  <si>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</si>
  <si>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</si>
  <si>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</si>
  <si>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</si>
  <si>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</si>
  <si>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</si>
  <si>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</si>
  <si>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</si>
  <si>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</si>
  <si>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</si>
  <si>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</si>
  <si>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</si>
  <si>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</si>
  <si>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</si>
  <si>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</si>
  <si>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</si>
  <si>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</si>
  <si>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</si>
  <si>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</si>
  <si>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</si>
  <si>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</si>
  <si>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</si>
  <si>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</si>
  <si>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</si>
  <si>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</si>
  <si>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</si>
  <si>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</si>
  <si>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</si>
  <si>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</si>
  <si>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</si>
  <si>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</si>
  <si>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</si>
  <si>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</si>
  <si>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</si>
  <si>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</si>
  <si>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</si>
  <si>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</si>
  <si>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</si>
  <si>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</si>
  <si>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</si>
  <si>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</si>
  <si>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</si>
  <si>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</si>
  <si>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</si>
  <si>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</si>
  <si>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</si>
  <si>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</si>
  <si>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</si>
  <si>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</si>
  <si>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</si>
  <si>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</si>
  <si>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</si>
  <si>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</si>
  <si>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</si>
  <si>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</si>
  <si>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</si>
  <si>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</si>
  <si>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</si>
  <si>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</si>
  <si>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</si>
  <si>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</si>
  <si>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</si>
  <si>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</si>
  <si>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</si>
  <si>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</si>
  <si>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</si>
  <si>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</si>
  <si>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</si>
  <si>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</si>
  <si>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</si>
  <si>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</si>
  <si>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</si>
  <si>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</si>
  <si>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</si>
  <si>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</si>
  <si>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</si>
  <si>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</si>
  <si>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</si>
  <si>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</si>
  <si>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</si>
  <si>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</si>
  <si>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</si>
  <si>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</si>
  <si>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</si>
  <si>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</si>
  <si>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</si>
  <si>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</si>
  <si>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</si>
  <si>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</si>
  <si>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</si>
  <si>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</si>
  <si>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</si>
  <si>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</si>
  <si>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</si>
  <si>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</si>
  <si>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</si>
  <si>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</si>
  <si>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</si>
  <si>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</si>
  <si>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</si>
  <si>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</si>
  <si>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</si>
  <si>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</si>
  <si>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</si>
  <si>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</si>
  <si>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</si>
  <si>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</si>
  <si>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</si>
  <si>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</si>
  <si>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</si>
  <si>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</si>
  <si>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</si>
  <si>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</si>
  <si>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</si>
  <si>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</si>
  <si>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</si>
  <si>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</si>
  <si>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</si>
  <si>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</si>
  <si>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</si>
  <si>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</si>
  <si>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</si>
  <si>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</si>
  <si>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</si>
  <si>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</si>
  <si>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</si>
  <si>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</si>
  <si>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</si>
  <si>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</si>
  <si>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</si>
  <si>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</si>
  <si>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</si>
  <si>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</si>
  <si>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</si>
  <si>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</si>
  <si>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</si>
  <si>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</si>
  <si>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</si>
  <si>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</si>
  <si>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</si>
  <si>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</si>
  <si>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</si>
  <si>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</si>
  <si>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</si>
  <si>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</si>
  <si>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</si>
  <si>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</si>
  <si>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</si>
  <si>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</si>
  <si>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</si>
  <si>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</si>
  <si>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</si>
  <si>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</si>
  <si>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</si>
  <si>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</si>
  <si>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</si>
  <si>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</si>
  <si>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</si>
  <si>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</si>
  <si>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</si>
  <si>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</si>
  <si>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</si>
  <si>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</si>
  <si>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</si>
  <si>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</si>
  <si>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</si>
  <si>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</si>
  <si>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</si>
  <si>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</si>
  <si>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</si>
  <si>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</si>
  <si>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</si>
  <si>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</si>
  <si>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</si>
  <si>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</si>
  <si>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</si>
  <si>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</si>
  <si>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</si>
  <si>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</si>
  <si>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</si>
  <si>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</si>
  <si>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</si>
  <si>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</si>
  <si>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</si>
  <si>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</si>
  <si>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</si>
  <si>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</si>
  <si>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</si>
  <si>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</si>
  <si>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</si>
  <si>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</si>
  <si>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</si>
  <si>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</si>
  <si>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</si>
  <si>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</si>
  <si>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</si>
  <si>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</si>
  <si>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</si>
  <si>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</si>
  <si>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</si>
  <si>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</si>
  <si>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</si>
  <si>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</si>
  <si>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</si>
  <si>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</si>
  <si>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</si>
  <si>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</si>
  <si>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</si>
  <si>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</si>
  <si>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</si>
  <si>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</si>
  <si>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</si>
  <si>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</si>
  <si>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</si>
  <si>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</si>
  <si>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</si>
  <si>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</si>
  <si>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</si>
  <si>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</si>
  <si>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</si>
  <si>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</si>
  <si>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</si>
  <si>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</si>
  <si>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</si>
  <si>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</si>
  <si>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</si>
  <si>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</si>
  <si>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</si>
  <si>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</si>
  <si>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</si>
  <si>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</si>
  <si>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</si>
  <si>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</si>
  <si>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</si>
  <si>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</si>
  <si>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</si>
  <si>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</si>
  <si>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</si>
  <si>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</si>
  <si>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</si>
  <si>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</si>
  <si>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</si>
  <si>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</si>
  <si>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</si>
  <si>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</si>
  <si>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</si>
  <si>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</si>
  <si>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</si>
  <si>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</si>
  <si>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</si>
  <si>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</si>
  <si>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</si>
  <si>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</si>
  <si>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</si>
  <si>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</si>
  <si>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</si>
  <si>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</si>
  <si>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</si>
  <si>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</si>
  <si>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</si>
  <si>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</si>
  <si>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</si>
  <si>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</si>
  <si>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</si>
  <si>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</si>
  <si>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</si>
  <si>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</si>
  <si>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</si>
  <si>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</si>
  <si>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</si>
  <si>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</si>
  <si>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</si>
  <si>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</si>
  <si>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</si>
  <si>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</si>
  <si>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</si>
  <si>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</si>
  <si>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</si>
  <si>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</si>
  <si>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</si>
  <si>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</si>
  <si>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</si>
  <si>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</si>
  <si>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</si>
  <si>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</si>
  <si>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</si>
  <si>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</si>
  <si>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</si>
  <si>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</si>
  <si>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</si>
  <si>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</si>
  <si>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</si>
  <si>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</si>
  <si>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</si>
  <si>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</si>
  <si>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</si>
  <si>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</si>
  <si>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</si>
  <si>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</si>
  <si>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</si>
  <si>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</si>
  <si>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</si>
  <si>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</si>
  <si>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</si>
  <si>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</si>
  <si>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</si>
  <si>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</si>
  <si>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</si>
  <si>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</si>
  <si>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</si>
  <si>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</si>
  <si>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</si>
  <si>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</si>
  <si>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</si>
  <si>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</si>
  <si>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</si>
  <si>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</si>
  <si>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</si>
  <si>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</si>
  <si>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</si>
  <si>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</si>
  <si>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</si>
  <si>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</si>
  <si>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</si>
  <si>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</si>
  <si>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</si>
  <si>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</si>
  <si>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</si>
  <si>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</si>
  <si>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</si>
  <si>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</si>
  <si>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</si>
  <si>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</si>
  <si>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</si>
  <si>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</si>
  <si>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</si>
  <si>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</si>
  <si>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</si>
  <si>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</si>
  <si>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</si>
  <si>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</si>
  <si>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</si>
  <si>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</si>
  <si>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</si>
  <si>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</si>
  <si>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</si>
  <si>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</si>
  <si>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</si>
  <si>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</si>
  <si>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</si>
  <si>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</si>
  <si>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</si>
  <si>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</si>
  <si>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</si>
  <si>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</si>
  <si>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</si>
  <si>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</si>
  <si>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</si>
  <si>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</si>
  <si>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</si>
  <si>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</si>
  <si>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</si>
  <si>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</si>
  <si>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</si>
  <si>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</si>
  <si>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</si>
  <si>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</si>
  <si>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</si>
  <si>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</si>
  <si>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</si>
  <si>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</si>
  <si>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</si>
  <si>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</si>
  <si>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</si>
  <si>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</si>
  <si>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</si>
  <si>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</si>
  <si>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</si>
  <si>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</si>
  <si>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</si>
  <si>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</si>
  <si>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</si>
  <si>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</si>
  <si>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</si>
  <si>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</si>
  <si>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</si>
  <si>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</si>
  <si>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</si>
  <si>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</si>
  <si>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</si>
  <si>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</si>
  <si>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</si>
  <si>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</si>
  <si>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</si>
  <si>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</si>
  <si>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</si>
  <si>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</si>
  <si>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</si>
  <si>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</si>
  <si>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</si>
  <si>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</si>
  <si>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</si>
  <si>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</si>
  <si>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</si>
  <si>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</si>
  <si>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</si>
  <si>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</si>
  <si>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</si>
  <si>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</si>
  <si>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</si>
  <si>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</si>
  <si>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</si>
  <si>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</si>
  <si>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</si>
  <si>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</si>
  <si>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</si>
  <si>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</si>
  <si>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</si>
  <si>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</si>
  <si>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</si>
  <si>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</si>
  <si>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</si>
  <si>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</si>
  <si>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</si>
  <si>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</si>
  <si>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</si>
  <si>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</si>
  <si>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</si>
  <si>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</si>
  <si>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</si>
  <si>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</si>
  <si>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</si>
  <si>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</si>
  <si>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</si>
  <si>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</si>
  <si>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</si>
  <si>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</si>
  <si>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</si>
  <si>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</si>
  <si>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</si>
  <si>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</si>
  <si>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</si>
  <si>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</si>
  <si>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</si>
  <si>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</si>
  <si>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</si>
  <si>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</si>
  <si>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</si>
  <si>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</si>
  <si>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</si>
  <si>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</si>
  <si>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</si>
  <si>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</si>
  <si>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</si>
  <si>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</si>
  <si>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</si>
  <si>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</si>
  <si>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</si>
  <si>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</si>
  <si>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</si>
  <si>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</si>
  <si>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</si>
  <si>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</si>
  <si>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</si>
  <si>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</si>
  <si>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</si>
  <si>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</si>
  <si>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</si>
  <si>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</si>
  <si>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</si>
  <si>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</si>
  <si>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</si>
  <si>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</si>
  <si>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</si>
  <si>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</si>
  <si>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</si>
  <si>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</si>
  <si>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</si>
  <si>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</si>
  <si>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</si>
  <si>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</si>
  <si>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</si>
  <si>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</si>
  <si>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</si>
  <si>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</si>
  <si>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</si>
  <si>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</si>
  <si>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</si>
  <si>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</si>
  <si>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</si>
  <si>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</si>
  <si>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</si>
  <si>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</si>
  <si>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</si>
  <si>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</si>
  <si>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</si>
  <si>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</si>
  <si>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</si>
  <si>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</si>
  <si>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</si>
  <si>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</si>
  <si>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</si>
  <si>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</si>
  <si>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</si>
  <si>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</si>
  <si>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</si>
  <si>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</si>
  <si>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</si>
  <si>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</si>
  <si>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</si>
  <si>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</si>
  <si>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</si>
  <si>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</si>
  <si>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</si>
  <si>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</si>
  <si>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</si>
  <si>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</si>
  <si>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</si>
  <si>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</si>
  <si>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</si>
  <si>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</si>
  <si>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</si>
  <si>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</si>
  <si>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</si>
  <si>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</si>
  <si>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</si>
  <si>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</si>
  <si>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</si>
  <si>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</si>
  <si>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</si>
  <si>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</si>
  <si>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</si>
  <si>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</si>
  <si>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</si>
  <si>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</si>
  <si>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</si>
  <si>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</si>
  <si>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</si>
  <si>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</si>
  <si>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</si>
  <si>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</si>
  <si>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</si>
  <si>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</si>
  <si>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</si>
  <si>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</si>
  <si>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</si>
  <si>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</si>
  <si>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</si>
  <si>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</si>
  <si>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</si>
  <si>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</si>
  <si>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</si>
  <si>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</si>
  <si>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</si>
  <si>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</si>
  <si>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</si>
  <si>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</si>
  <si>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</si>
  <si>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</si>
  <si>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</si>
  <si>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</si>
  <si>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</si>
  <si>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</si>
  <si>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</si>
  <si>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</si>
  <si>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</si>
  <si>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</si>
  <si>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</si>
  <si>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</si>
  <si>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</si>
  <si>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</si>
  <si>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</si>
  <si>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</si>
  <si>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</si>
  <si>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</si>
  <si>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</si>
  <si>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</si>
  <si>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</si>
  <si>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</si>
  <si>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</si>
  <si>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</si>
  <si>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</si>
  <si>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</si>
  <si>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</si>
  <si>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</si>
  <si>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</si>
  <si>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</si>
  <si>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</si>
  <si>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</si>
  <si>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</si>
  <si>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</si>
  <si>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</si>
  <si>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</si>
  <si>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</si>
  <si>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</si>
  <si>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</si>
  <si>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</si>
  <si>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</si>
  <si>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</si>
  <si>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</si>
  <si>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</si>
  <si>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</si>
  <si>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</si>
  <si>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</si>
  <si>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</si>
  <si>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</si>
  <si>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</si>
  <si>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</si>
  <si>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</si>
  <si>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</si>
  <si>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</si>
  <si>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</si>
  <si>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</si>
  <si>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</si>
  <si>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</si>
  <si>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</si>
  <si>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</si>
  <si>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</si>
  <si>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</si>
  <si>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</si>
  <si>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</si>
  <si>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</si>
  <si>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</si>
  <si>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</si>
  <si>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</si>
  <si>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</si>
  <si>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</si>
  <si>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</si>
  <si>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</si>
  <si>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</si>
  <si>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</si>
  <si>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</si>
  <si>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</si>
  <si>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</si>
  <si>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</si>
  <si>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</si>
  <si>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</si>
  <si>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</si>
  <si>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</si>
  <si>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</si>
  <si>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</si>
  <si>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</si>
  <si>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</si>
  <si>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</si>
  <si>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</si>
  <si>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</si>
  <si>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</si>
  <si>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</si>
  <si>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</si>
  <si>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</si>
  <si>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</si>
  <si>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</si>
  <si>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</si>
  <si>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</si>
  <si>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</si>
  <si>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</si>
  <si>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</si>
  <si>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</si>
  <si>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</si>
  <si>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</si>
  <si>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</si>
  <si>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</si>
  <si>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</si>
  <si>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</si>
  <si>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</si>
  <si>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</si>
  <si>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</si>
  <si>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</si>
  <si>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</si>
  <si>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</si>
  <si>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</si>
  <si>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</si>
  <si>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</si>
  <si>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</si>
  <si>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</si>
  <si>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</si>
  <si>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</si>
  <si>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</si>
  <si>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</si>
  <si>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</si>
  <si>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</si>
  <si>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</si>
  <si>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</si>
  <si>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</si>
  <si>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</si>
  <si>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</si>
  <si>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</si>
  <si>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</si>
  <si>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</si>
  <si>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</si>
  <si>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</si>
  <si>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</si>
  <si>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</si>
  <si>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</si>
  <si>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</si>
  <si>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</si>
  <si>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</si>
  <si>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</si>
  <si>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</si>
  <si>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</si>
  <si>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</si>
  <si>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</si>
  <si>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</si>
  <si>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</si>
  <si>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</si>
  <si>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</si>
  <si>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</si>
  <si>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</si>
  <si>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</si>
  <si>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</si>
  <si>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</si>
  <si>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</si>
  <si>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</si>
  <si>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</si>
  <si>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</si>
  <si>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</si>
  <si>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</si>
  <si>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</si>
  <si>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</si>
  <si>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</si>
  <si>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</si>
  <si>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</si>
  <si>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</si>
  <si>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</si>
  <si>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</si>
  <si>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</si>
  <si>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</si>
  <si>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</si>
  <si>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</si>
  <si>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</si>
  <si>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</si>
  <si>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</si>
  <si>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</si>
  <si>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</si>
  <si>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</si>
  <si>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</si>
  <si>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</si>
  <si>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</si>
  <si>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</si>
  <si>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</si>
  <si>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</si>
  <si>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</si>
  <si>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</si>
  <si>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</si>
  <si>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</si>
  <si>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</si>
  <si>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</si>
  <si>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</si>
  <si>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</si>
  <si>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</si>
  <si>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</si>
  <si>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</si>
  <si>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</si>
  <si>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</si>
  <si>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</si>
  <si>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</si>
  <si>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</si>
  <si>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</si>
  <si>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</si>
  <si>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</si>
  <si>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</si>
  <si>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</si>
  <si>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</si>
  <si>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</si>
  <si>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</si>
  <si>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</si>
  <si>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</si>
  <si>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</si>
  <si>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</si>
  <si>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</si>
  <si>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</si>
  <si>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</si>
  <si>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</si>
  <si>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</si>
  <si>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</si>
  <si>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</si>
  <si>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</si>
  <si>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</si>
  <si>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</si>
  <si>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</si>
  <si>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</si>
  <si>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</si>
  <si>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</si>
  <si>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</si>
  <si>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</si>
  <si>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</si>
  <si>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</si>
  <si>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</si>
  <si>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</si>
  <si>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</si>
  <si>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</si>
  <si>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</si>
  <si>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</si>
  <si>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</si>
  <si>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</si>
  <si>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</si>
  <si>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</si>
  <si>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</si>
  <si>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</si>
  <si>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</si>
  <si>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</si>
  <si>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</si>
  <si>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</si>
  <si>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</si>
  <si>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</si>
  <si>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</si>
  <si>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</si>
  <si>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</si>
  <si>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</si>
  <si>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</si>
  <si>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</si>
  <si>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</si>
  <si>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</si>
  <si>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</si>
  <si>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</si>
  <si>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</si>
  <si>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</si>
  <si>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</si>
  <si>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</si>
  <si>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</si>
  <si>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</si>
  <si>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</si>
  <si>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</si>
  <si>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</si>
  <si>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</si>
  <si>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</si>
  <si>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</si>
  <si>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</si>
  <si>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</si>
  <si>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</si>
  <si>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</si>
  <si>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</si>
  <si>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</si>
  <si>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</si>
  <si>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</si>
  <si>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</si>
  <si>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</si>
  <si>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</si>
  <si>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</si>
  <si>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</si>
  <si>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</si>
  <si>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</si>
  <si>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</si>
  <si>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</si>
  <si>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</si>
  <si>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</si>
  <si>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</si>
  <si>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</si>
  <si>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</si>
  <si>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</si>
  <si>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</si>
  <si>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</si>
  <si>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</si>
  <si>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</si>
  <si>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</si>
  <si>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</si>
  <si>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</si>
  <si>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</si>
  <si>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</si>
  <si>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</si>
  <si>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</si>
  <si>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</si>
  <si>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</si>
  <si>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</si>
  <si>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</si>
  <si>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</si>
  <si>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</si>
  <si>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</si>
  <si>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</si>
  <si>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</si>
  <si>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</si>
  <si>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</si>
  <si>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</si>
  <si>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</si>
  <si>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</si>
  <si>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</si>
  <si>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</si>
  <si>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</si>
  <si>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</si>
  <si>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</si>
  <si>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</si>
  <si>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</si>
  <si>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</si>
  <si>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</si>
  <si>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</si>
  <si>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</si>
  <si>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</si>
  <si>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</si>
  <si>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</si>
  <si>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</si>
  <si>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</si>
  <si>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</si>
  <si>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</si>
  <si>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</si>
  <si>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</si>
  <si>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</si>
  <si>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</si>
  <si>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</si>
  <si>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</si>
  <si>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</si>
  <si>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</si>
  <si>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</si>
  <si>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</si>
  <si>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</si>
  <si>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</si>
  <si>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</si>
  <si>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</si>
  <si>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</si>
  <si>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</si>
  <si>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</si>
  <si>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</si>
  <si>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</si>
  <si>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</si>
  <si>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</si>
  <si>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</si>
  <si>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</si>
  <si>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</si>
  <si>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</si>
  <si>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</si>
  <si>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</si>
  <si>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</si>
  <si>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</si>
  <si>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</si>
  <si>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</si>
  <si>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</si>
  <si>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</si>
  <si>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</si>
  <si>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</si>
  <si>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</si>
  <si>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</si>
  <si>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</si>
  <si>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</si>
  <si>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</si>
  <si>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</si>
  <si>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</si>
  <si>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</si>
  <si>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</si>
  <si>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</si>
  <si>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</si>
  <si>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</si>
  <si>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</si>
  <si>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</si>
  <si>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</si>
  <si>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</si>
  <si>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</si>
  <si>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</si>
  <si>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</si>
  <si>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</si>
  <si>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</si>
  <si>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</si>
  <si>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</si>
  <si>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</si>
  <si>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</si>
  <si>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</si>
  <si>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</si>
  <si>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</si>
  <si>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</si>
  <si>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</si>
  <si>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</si>
  <si>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</si>
  <si>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</si>
  <si>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</si>
  <si>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</si>
  <si>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</si>
  <si>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</si>
  <si>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</si>
  <si>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</si>
  <si>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</si>
  <si>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</si>
  <si>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</si>
  <si>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</si>
  <si>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</si>
  <si>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</si>
  <si>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</si>
  <si>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</si>
  <si>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</si>
  <si>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</si>
  <si>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</si>
  <si>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</si>
  <si>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</si>
  <si>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</si>
  <si>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</si>
  <si>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</si>
  <si>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</si>
  <si>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</si>
  <si>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</si>
  <si>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</si>
  <si>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</si>
  <si>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</si>
  <si>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</si>
  <si>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</si>
  <si>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</si>
  <si>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</si>
  <si>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</si>
  <si>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</si>
  <si>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</si>
  <si>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</si>
  <si>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</si>
  <si>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</si>
  <si>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</si>
  <si>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</si>
  <si>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</si>
  <si>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</si>
  <si>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</si>
  <si>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</si>
  <si>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</si>
  <si>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</si>
  <si>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</si>
  <si>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</si>
  <si>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</si>
  <si>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</si>
  <si>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</si>
  <si>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</si>
  <si>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</si>
  <si>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</si>
  <si>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</si>
  <si>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</si>
  <si>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</si>
  <si>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</si>
  <si>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</si>
  <si>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</si>
  <si>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</si>
  <si>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</si>
  <si>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</si>
  <si>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</si>
  <si>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</si>
  <si>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</si>
  <si>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</si>
  <si>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</si>
  <si>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</si>
  <si>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</si>
  <si>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</si>
  <si>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</si>
  <si>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</si>
  <si>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</si>
  <si>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</si>
  <si>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</si>
  <si>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</si>
  <si>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</si>
  <si>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</si>
  <si>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</si>
  <si>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</si>
  <si>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</si>
  <si>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</si>
  <si>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</si>
  <si>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</si>
  <si>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</si>
  <si>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</si>
  <si>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</si>
  <si>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</si>
  <si>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</si>
  <si>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</si>
  <si>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</si>
  <si>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</si>
  <si>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</si>
  <si>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</si>
  <si>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</si>
  <si>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</si>
  <si>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</si>
  <si>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</si>
  <si>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</si>
  <si>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</si>
  <si>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</si>
  <si>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</si>
  <si>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</si>
  <si>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</si>
  <si>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</si>
  <si>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</si>
  <si>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</si>
  <si>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</si>
  <si>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</si>
  <si>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</si>
  <si>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</si>
  <si>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</si>
  <si>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</si>
  <si>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</si>
  <si>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</si>
  <si>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</si>
  <si>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</si>
  <si>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</si>
  <si>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</si>
  <si>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</si>
  <si>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</si>
  <si>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</si>
  <si>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</si>
  <si>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</si>
  <si>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</si>
  <si>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</si>
  <si>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</si>
  <si>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</si>
  <si>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</si>
  <si>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</si>
  <si>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</si>
  <si>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</si>
  <si>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</si>
  <si>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</si>
  <si>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</si>
  <si>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</si>
  <si>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</si>
  <si>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</si>
  <si>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</si>
  <si>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</si>
  <si>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</si>
  <si>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</si>
  <si>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</si>
  <si>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</si>
  <si>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</si>
  <si>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</si>
  <si>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</si>
  <si>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</si>
  <si>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</si>
  <si>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</si>
  <si>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</si>
  <si>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</si>
  <si>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</si>
  <si>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</si>
  <si>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</si>
  <si>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</si>
  <si>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</si>
  <si>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</si>
  <si>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</si>
  <si>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</si>
  <si>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</si>
  <si>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</si>
  <si>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</si>
  <si>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</si>
  <si>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</si>
  <si>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</si>
  <si>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</si>
  <si>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</si>
  <si>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</si>
  <si>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</si>
  <si>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</si>
  <si>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</si>
  <si>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</si>
  <si>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</si>
  <si>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</si>
  <si>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</si>
  <si>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</si>
  <si>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</si>
  <si>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</si>
  <si>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</si>
  <si>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</si>
  <si>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</si>
  <si>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</si>
  <si>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</si>
  <si>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</si>
  <si>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</si>
  <si>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</si>
  <si>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</si>
  <si>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</si>
  <si>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</si>
  <si>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</si>
  <si>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</si>
  <si>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</si>
  <si>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</si>
  <si>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</si>
  <si>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</si>
  <si>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</si>
  <si>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</si>
  <si>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</si>
  <si>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</si>
  <si>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</si>
  <si>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</si>
  <si>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</si>
  <si>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</si>
  <si>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</si>
  <si>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</si>
  <si>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</si>
  <si>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</si>
  <si>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</si>
  <si>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</si>
  <si>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</si>
  <si>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</si>
  <si>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</si>
  <si>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</si>
  <si>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</si>
  <si>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</si>
  <si>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</si>
  <si>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</si>
  <si>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</si>
  <si>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</si>
  <si>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</si>
  <si>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</si>
  <si>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</si>
  <si>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</si>
  <si>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</si>
  <si>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</si>
  <si>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</si>
  <si>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</si>
  <si>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</si>
  <si>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</si>
  <si>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</si>
  <si>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</si>
  <si>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</si>
  <si>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</si>
  <si>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</si>
  <si>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</si>
  <si>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</si>
  <si>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</si>
  <si>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</si>
  <si>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</si>
  <si>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</si>
  <si>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</si>
  <si>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</si>
  <si>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</si>
  <si>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</si>
  <si>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</si>
  <si>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</si>
  <si>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</si>
  <si>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</si>
  <si>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</si>
  <si>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</si>
  <si>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</si>
  <si>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</si>
  <si>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</si>
  <si>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</si>
  <si>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</si>
  <si>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</si>
  <si>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</si>
  <si>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</si>
  <si>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</si>
  <si>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</si>
  <si>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</si>
  <si>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</si>
  <si>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</si>
  <si>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</si>
  <si>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</si>
  <si>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</si>
  <si>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</si>
  <si>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</si>
  <si>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</si>
  <si>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</si>
  <si>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</si>
  <si>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</si>
  <si>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</si>
  <si>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</si>
  <si>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</si>
  <si>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</si>
  <si>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</si>
  <si>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</si>
  <si>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</si>
  <si>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</si>
  <si>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</si>
  <si>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</si>
  <si>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</si>
  <si>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</si>
  <si>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</si>
  <si>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</si>
  <si>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</si>
  <si>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</si>
  <si>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</si>
  <si>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</si>
  <si>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</si>
  <si>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</si>
  <si>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</si>
  <si>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</si>
  <si>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</si>
  <si>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</si>
  <si>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</si>
  <si>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</si>
  <si>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</si>
  <si>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</si>
  <si>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</si>
  <si>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</si>
  <si>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</si>
  <si>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</si>
  <si>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</si>
  <si>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</si>
  <si>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</si>
  <si>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</si>
  <si>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</si>
  <si>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</si>
  <si>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</si>
  <si>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</si>
  <si>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</si>
  <si>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</si>
  <si>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</si>
  <si>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</si>
  <si>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</si>
  <si>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</si>
  <si>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</si>
  <si>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</si>
  <si>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</si>
  <si>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</si>
  <si>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</si>
  <si>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</si>
  <si>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</si>
  <si>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</si>
  <si>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</si>
  <si>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</si>
  <si>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</si>
  <si>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</si>
  <si>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</si>
  <si>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</si>
  <si>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</si>
  <si>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</si>
  <si>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</si>
  <si>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</si>
  <si>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</si>
  <si>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</si>
  <si>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</si>
  <si>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</si>
  <si>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</si>
  <si>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</si>
  <si>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</si>
  <si>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</si>
  <si>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</si>
  <si>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</si>
  <si>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</si>
  <si>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</si>
  <si>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</si>
  <si>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</si>
  <si>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</si>
  <si>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</si>
  <si>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</si>
  <si>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</si>
  <si>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</si>
  <si>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</si>
  <si>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</si>
  <si>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</si>
  <si>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</si>
  <si>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</si>
  <si>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</si>
  <si>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</si>
  <si>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</si>
  <si>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</si>
  <si>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</si>
  <si>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</si>
  <si>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</si>
  <si>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</si>
  <si>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</si>
  <si>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</si>
  <si>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</si>
  <si>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</si>
  <si>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</si>
  <si>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</si>
  <si>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</si>
  <si>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</si>
  <si>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</si>
  <si>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</si>
  <si>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</si>
  <si>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</si>
  <si>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</si>
  <si>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</si>
  <si>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</si>
  <si>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</si>
  <si>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</si>
  <si>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</si>
  <si>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</si>
  <si>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</si>
  <si>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</si>
  <si>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</si>
  <si>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</si>
  <si>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</si>
  <si>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</si>
  <si>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</si>
  <si>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</si>
  <si>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</si>
  <si>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</si>
  <si>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</si>
  <si>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</si>
  <si>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</si>
  <si>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</si>
  <si>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</si>
  <si>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</si>
  <si>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</si>
  <si>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</si>
  <si>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</si>
  <si>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</si>
  <si>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</si>
  <si>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</si>
  <si>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</si>
  <si>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</si>
  <si>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</si>
  <si>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</si>
  <si>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</si>
  <si>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</si>
  <si>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</si>
  <si>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</si>
  <si>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</si>
  <si>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</si>
  <si>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</si>
  <si>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</si>
  <si>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</si>
  <si>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</si>
  <si>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</si>
  <si>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</si>
  <si>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</si>
  <si>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</si>
  <si>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</si>
  <si>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</si>
  <si>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</si>
  <si>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</si>
  <si>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</si>
  <si>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</si>
  <si>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</si>
  <si>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</si>
  <si>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</si>
  <si>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</si>
  <si>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</si>
  <si>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</si>
  <si>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</si>
  <si>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</si>
  <si>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</si>
  <si>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</si>
  <si>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</si>
  <si>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</si>
  <si>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</si>
  <si>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</si>
  <si>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</si>
  <si>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</si>
  <si>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</si>
  <si>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</si>
  <si>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</si>
  <si>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</si>
  <si>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</si>
  <si>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</si>
  <si>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</si>
  <si>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</si>
  <si>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</si>
  <si>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</si>
  <si>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</si>
  <si>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</si>
  <si>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</si>
  <si>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</si>
  <si>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</si>
  <si>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</si>
  <si>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</si>
  <si>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</si>
  <si>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</si>
  <si>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</si>
  <si>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</si>
  <si>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</si>
  <si>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</si>
  <si>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</si>
  <si>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</si>
  <si>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</si>
  <si>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</si>
  <si>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</si>
  <si>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</si>
  <si>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</si>
  <si>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</si>
  <si>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</si>
  <si>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</si>
  <si>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</si>
  <si>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</si>
  <si>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</si>
  <si>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</si>
  <si>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</si>
  <si>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</si>
  <si>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</si>
  <si>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</si>
  <si>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</si>
  <si>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</si>
  <si>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</si>
  <si>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</si>
  <si>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</si>
  <si>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</si>
  <si>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</si>
  <si>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</si>
  <si>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</si>
  <si>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</si>
  <si>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</si>
  <si>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</si>
  <si>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</si>
  <si>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</si>
  <si>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</si>
  <si>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</si>
  <si>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</si>
  <si>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</si>
  <si>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</si>
  <si>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</si>
  <si>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</si>
  <si>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</si>
  <si>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</si>
  <si>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</si>
  <si>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</si>
  <si>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</si>
  <si>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</si>
  <si>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</si>
  <si>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</si>
  <si>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</si>
  <si>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</si>
  <si>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</si>
  <si>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</si>
  <si>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</si>
  <si>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</si>
  <si>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</si>
  <si>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</si>
  <si>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</si>
  <si>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</si>
  <si>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</si>
  <si>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</si>
  <si>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</si>
  <si>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</si>
  <si>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</si>
  <si>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</si>
  <si>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</si>
  <si>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</si>
  <si>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</si>
  <si>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</si>
  <si>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</si>
  <si>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</si>
  <si>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</si>
  <si>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</si>
  <si>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</si>
  <si>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</si>
  <si>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</si>
  <si>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</si>
  <si>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</si>
  <si>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</si>
  <si>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</si>
  <si>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</si>
  <si>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</si>
  <si>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</si>
  <si>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</si>
  <si>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</si>
  <si>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</si>
  <si>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</si>
  <si>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</si>
  <si>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</si>
  <si>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</si>
  <si>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</si>
  <si>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</si>
  <si>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</si>
  <si>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</si>
  <si>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</si>
  <si>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</si>
  <si>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</si>
  <si>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</si>
  <si>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</si>
  <si>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</si>
  <si>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</si>
  <si>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</si>
  <si>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</si>
  <si>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</si>
  <si>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</si>
  <si>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</si>
  <si>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</si>
  <si>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</si>
  <si>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</si>
  <si>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</si>
  <si>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</si>
  <si>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</si>
  <si>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</si>
  <si>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</si>
  <si>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</si>
  <si>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</si>
  <si>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</si>
  <si>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</si>
  <si>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</si>
  <si>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</si>
  <si>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</si>
  <si>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</si>
  <si>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</si>
  <si>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</si>
  <si>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</si>
  <si>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</si>
  <si>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</si>
  <si>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</si>
  <si>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</si>
  <si>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</si>
  <si>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</si>
  <si>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</si>
  <si>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</si>
  <si>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</si>
  <si>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</si>
  <si>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</si>
  <si>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</si>
  <si>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</si>
  <si>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</si>
  <si>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</si>
  <si>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</si>
  <si>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</si>
  <si>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</si>
  <si>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</si>
  <si>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</si>
  <si>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</si>
  <si>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</si>
  <si>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</si>
  <si>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</si>
  <si>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</si>
  <si>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</si>
  <si>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</si>
  <si>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</si>
  <si>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</si>
  <si>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</si>
  <si>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</si>
  <si>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</si>
  <si>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</si>
  <si>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</si>
  <si>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</si>
  <si>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</si>
  <si>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</si>
  <si>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</si>
  <si>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</si>
  <si>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</si>
  <si>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</si>
  <si>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</si>
  <si>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</si>
  <si>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</si>
  <si>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</si>
  <si>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</si>
  <si>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</si>
  <si>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</si>
  <si>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</si>
  <si>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</si>
  <si>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</si>
  <si>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</si>
  <si>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</si>
  <si>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</si>
  <si>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</si>
  <si>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</si>
  <si>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</si>
  <si>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</si>
  <si>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</si>
  <si>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</si>
  <si>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</si>
  <si>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</si>
  <si>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</si>
  <si>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</si>
  <si>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</si>
  <si>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</si>
  <si>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</si>
  <si>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</si>
  <si>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</si>
  <si>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</si>
  <si>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</si>
  <si>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</si>
  <si>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</si>
  <si>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</si>
  <si>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</si>
  <si>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</si>
  <si>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</si>
  <si>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</si>
  <si>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</si>
  <si>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</si>
  <si>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</si>
  <si>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</si>
  <si>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</si>
  <si>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</si>
  <si>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</si>
  <si>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</si>
  <si>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</si>
  <si>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</si>
  <si>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</si>
  <si>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</si>
  <si>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</si>
  <si>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</si>
  <si>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</si>
  <si>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</si>
  <si>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</si>
  <si>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</si>
  <si>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</si>
  <si>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</si>
  <si>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</si>
  <si>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</si>
  <si>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</si>
  <si>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</si>
  <si>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</si>
  <si>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</si>
  <si>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</si>
  <si>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</si>
  <si>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</si>
  <si>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</si>
  <si>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</si>
  <si>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</si>
  <si>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</si>
  <si>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</si>
  <si>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</si>
  <si>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</si>
  <si>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</si>
  <si>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</si>
  <si>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</si>
  <si>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</si>
  <si>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</si>
  <si>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</si>
  <si>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</si>
  <si>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</si>
  <si>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</si>
  <si>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</si>
  <si>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</si>
  <si>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</si>
  <si>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</si>
  <si>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</si>
  <si>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</si>
  <si>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</si>
  <si>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</si>
  <si>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</si>
  <si>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</si>
  <si>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</si>
  <si>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</si>
  <si>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</si>
  <si>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</si>
  <si>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</si>
  <si>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</si>
  <si>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</si>
  <si>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</si>
  <si>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</si>
  <si>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</si>
  <si>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</si>
  <si>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</si>
  <si>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</si>
  <si>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</si>
  <si>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</si>
  <si>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</si>
  <si>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</si>
  <si>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</si>
  <si>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</si>
  <si>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</si>
  <si>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</si>
  <si>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</si>
  <si>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</si>
  <si>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</si>
  <si>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</si>
  <si>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</si>
  <si>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</si>
  <si>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</si>
  <si>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</si>
  <si>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</si>
  <si>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</si>
  <si>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</si>
  <si>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</si>
  <si>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</si>
  <si>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</si>
  <si>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</si>
  <si>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</si>
  <si>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</si>
  <si>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</si>
  <si>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</si>
  <si>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</si>
  <si>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</si>
  <si>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</si>
  <si>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</si>
  <si>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</si>
  <si>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</si>
  <si>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</si>
  <si>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</si>
  <si>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</si>
  <si>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</si>
  <si>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</si>
  <si>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</si>
  <si>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</si>
  <si>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</si>
  <si>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</si>
  <si>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</si>
  <si>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</si>
  <si>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</si>
  <si>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</si>
  <si>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</si>
  <si>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</si>
  <si>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</si>
  <si>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</si>
  <si>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</si>
  <si>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</si>
  <si>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</si>
  <si>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</si>
  <si>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</si>
  <si>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</si>
  <si>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</si>
  <si>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</si>
  <si>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</si>
  <si>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</si>
  <si>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</si>
  <si>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</si>
  <si>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</si>
  <si>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</si>
  <si>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</si>
  <si>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</si>
  <si>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</si>
  <si>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</si>
  <si>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</si>
  <si>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</si>
  <si>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</si>
  <si>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</si>
  <si>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</si>
  <si>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</si>
  <si>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</si>
  <si>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</si>
  <si>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</si>
  <si>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</si>
  <si>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</si>
  <si>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</si>
  <si>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</si>
  <si>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</si>
  <si>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</si>
  <si>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</si>
  <si>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</si>
  <si>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</si>
  <si>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</si>
  <si>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</si>
  <si>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</si>
  <si>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</si>
  <si>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</si>
  <si>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</si>
  <si>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</si>
  <si>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</si>
  <si>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</si>
  <si>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</si>
  <si>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</si>
  <si>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</si>
  <si>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</si>
  <si>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</si>
  <si>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</si>
  <si>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</si>
  <si>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</si>
  <si>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</si>
  <si>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</si>
  <si>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</si>
  <si>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</si>
  <si>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</si>
  <si>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</si>
  <si>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</si>
  <si>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</si>
  <si>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</si>
  <si>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</si>
  <si>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</si>
  <si>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</si>
  <si>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</si>
  <si>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</si>
  <si>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</si>
  <si>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</si>
  <si>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</si>
  <si>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</si>
  <si>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</si>
  <si>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</si>
  <si>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</si>
  <si>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</si>
  <si>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</si>
  <si>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</si>
  <si>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</si>
  <si>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</si>
  <si>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</si>
  <si>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</si>
  <si>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</si>
  <si>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</si>
  <si>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</si>
  <si>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</si>
  <si>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</si>
  <si>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</si>
  <si>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</si>
  <si>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</si>
  <si>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</si>
  <si>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</si>
  <si>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</si>
  <si>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</si>
  <si>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</si>
  <si>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</si>
  <si>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</si>
  <si>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</si>
  <si>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</si>
  <si>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</si>
  <si>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</si>
  <si>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</si>
  <si>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</si>
  <si>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</si>
  <si>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</si>
  <si>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</si>
  <si>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</si>
  <si>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</si>
  <si>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</si>
  <si>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</si>
  <si>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</si>
  <si>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</si>
  <si>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</si>
  <si>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</si>
  <si>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</si>
  <si>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</si>
  <si>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</si>
  <si>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</si>
  <si>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</si>
  <si>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</si>
  <si>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</si>
  <si>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</si>
  <si>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</si>
  <si>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</si>
  <si>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</si>
  <si>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</si>
  <si>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</si>
  <si>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</si>
  <si>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</si>
  <si>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</si>
  <si>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</si>
  <si>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</si>
  <si>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</si>
  <si>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</si>
  <si>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</si>
  <si>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</si>
  <si>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</si>
  <si>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</si>
  <si>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</si>
  <si>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</si>
  <si>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</si>
  <si>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</si>
  <si>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</si>
  <si>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</si>
  <si>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</si>
  <si>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</si>
  <si>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</si>
  <si>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</si>
  <si>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</si>
  <si>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</si>
  <si>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</si>
  <si>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</si>
  <si>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</si>
  <si>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</si>
  <si>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</si>
  <si>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</si>
  <si>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</si>
  <si>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</si>
  <si>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</si>
  <si>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</si>
  <si>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</si>
  <si>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</si>
  <si>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</si>
  <si>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</si>
  <si>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</si>
  <si>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</si>
  <si>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</si>
  <si>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</si>
  <si>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</si>
  <si>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</si>
  <si>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</si>
  <si>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</si>
  <si>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</si>
  <si>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</si>
  <si>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</si>
  <si>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</si>
  <si>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</si>
  <si>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</si>
  <si>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</si>
  <si>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</si>
  <si>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</si>
  <si>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</si>
  <si>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</si>
  <si>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</si>
  <si>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</si>
  <si>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</si>
  <si>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</si>
  <si>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</si>
  <si>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</si>
  <si>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</si>
  <si>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</si>
  <si>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</si>
  <si>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</si>
  <si>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</si>
  <si>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</si>
  <si>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</si>
  <si>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</si>
  <si>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</si>
  <si>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</si>
  <si>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</si>
  <si>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</si>
  <si>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</si>
  <si>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</si>
  <si>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</si>
  <si>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</si>
  <si>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</si>
  <si>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</si>
  <si>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</si>
  <si>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</si>
  <si>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</si>
  <si>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</si>
  <si>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</si>
  <si>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</si>
  <si>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</si>
  <si>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</si>
  <si>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</si>
  <si>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</si>
  <si>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</si>
  <si>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</si>
  <si>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</si>
  <si>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</si>
  <si>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</si>
  <si>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</si>
  <si>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</si>
  <si>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</si>
  <si>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</si>
  <si>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</si>
  <si>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</si>
  <si>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</si>
  <si>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</si>
  <si>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</si>
  <si>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</si>
  <si>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</si>
  <si>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</si>
  <si>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</si>
  <si>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</si>
  <si>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</si>
  <si>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</si>
  <si>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</si>
  <si>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</si>
  <si>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</si>
  <si>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</si>
  <si>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</si>
  <si>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</si>
  <si>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</si>
  <si>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</si>
  <si>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</si>
  <si>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</si>
  <si>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</si>
  <si>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</si>
  <si>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</si>
  <si>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</si>
  <si>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</si>
  <si>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</si>
  <si>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</si>
  <si>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</si>
  <si>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</si>
  <si>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</si>
  <si>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</si>
  <si>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</si>
  <si>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</si>
  <si>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</si>
  <si>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</si>
  <si>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</si>
  <si>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</si>
  <si>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</si>
  <si>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</si>
  <si>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</si>
  <si>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</si>
  <si>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</si>
  <si>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</si>
  <si>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</si>
  <si>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</si>
  <si>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</si>
  <si>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</si>
  <si>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</si>
  <si>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</si>
  <si>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</si>
  <si>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</si>
  <si>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</si>
  <si>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</si>
  <si>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</si>
  <si>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</si>
  <si>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</si>
  <si>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</si>
  <si>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</si>
  <si>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</si>
  <si>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</si>
  <si>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</si>
  <si>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</si>
  <si>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</si>
  <si>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</si>
  <si>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</si>
  <si>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</si>
  <si>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</si>
  <si>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</si>
  <si>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</si>
  <si>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</si>
  <si>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</si>
  <si>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</si>
  <si>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</si>
  <si>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</si>
  <si>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</si>
  <si>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</si>
  <si>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</si>
  <si>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</si>
  <si>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</si>
  <si>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</si>
  <si>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</si>
  <si>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</si>
  <si>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</si>
  <si>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</si>
  <si>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</si>
  <si>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</si>
  <si>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</si>
  <si>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</si>
  <si>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</si>
  <si>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</si>
  <si>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</si>
  <si>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</si>
  <si>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</si>
  <si>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</si>
  <si>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</si>
  <si>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</si>
  <si>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</si>
  <si>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</si>
  <si>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</si>
  <si>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</si>
  <si>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</si>
  <si>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</si>
  <si>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</si>
  <si>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</si>
  <si>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</si>
  <si>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</si>
  <si>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</si>
  <si>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</si>
  <si>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</si>
  <si>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</si>
  <si>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</si>
  <si>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</si>
  <si>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</si>
  <si>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</si>
  <si>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</si>
  <si>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</si>
  <si>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</si>
  <si>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</si>
  <si>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</si>
  <si>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</si>
  <si>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</si>
  <si>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</si>
  <si>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</si>
  <si>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</si>
  <si>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</si>
  <si>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</si>
  <si>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</si>
  <si>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</si>
  <si>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</si>
  <si>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</si>
  <si>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</si>
  <si>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</si>
  <si>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</si>
  <si>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</si>
  <si>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</si>
  <si>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</si>
  <si>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</si>
  <si>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</si>
  <si>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</si>
  <si>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</si>
  <si>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</si>
  <si>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</si>
  <si>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</si>
  <si>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</si>
  <si>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</si>
  <si>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</si>
  <si>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</si>
  <si>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</si>
  <si>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</si>
  <si>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</si>
  <si>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</si>
  <si>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</si>
  <si>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</si>
  <si>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</si>
  <si>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</si>
  <si>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</si>
  <si>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</si>
  <si>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</si>
  <si>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</si>
  <si>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</si>
  <si>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</si>
  <si>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</si>
  <si>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</si>
  <si>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</si>
  <si>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</si>
  <si>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</si>
  <si>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</si>
  <si>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</si>
  <si>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</si>
  <si>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</si>
  <si>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</si>
  <si>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</si>
  <si>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</si>
  <si>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</si>
  <si>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</si>
  <si>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</si>
  <si>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</si>
  <si>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</si>
  <si>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</si>
  <si>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</si>
  <si>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</si>
  <si>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</si>
  <si>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</si>
  <si>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</si>
  <si>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</si>
  <si>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</si>
  <si>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</si>
  <si>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</si>
  <si>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</si>
  <si>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</si>
  <si>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</si>
  <si>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</si>
  <si>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</si>
  <si>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</si>
  <si>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</si>
  <si>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</si>
  <si>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</si>
  <si>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</si>
  <si>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</si>
  <si>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</si>
  <si>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</si>
  <si>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</si>
  <si>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</si>
  <si>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</si>
  <si>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</si>
  <si>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</si>
  <si>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</si>
  <si>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</si>
  <si>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</si>
  <si>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</si>
  <si>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</si>
  <si>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</si>
  <si>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</si>
  <si>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</si>
  <si>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</si>
  <si>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</si>
  <si>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</si>
  <si>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</si>
  <si>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</si>
  <si>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</si>
  <si>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</si>
  <si>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</si>
  <si>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</si>
  <si>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</si>
  <si>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</si>
  <si>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</si>
  <si>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</si>
  <si>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</si>
  <si>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</si>
  <si>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</si>
  <si>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</si>
  <si>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</si>
  <si>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</si>
  <si>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</si>
  <si>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</si>
  <si>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</si>
  <si>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</si>
  <si>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</si>
  <si>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</si>
  <si>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</si>
  <si>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</si>
  <si>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</si>
  <si>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</si>
  <si>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</si>
  <si>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</si>
  <si>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</si>
  <si>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</si>
  <si>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</si>
  <si>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</si>
  <si>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</si>
  <si>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</si>
  <si>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</si>
  <si>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</si>
  <si>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</si>
  <si>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</si>
  <si>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</si>
  <si>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</si>
  <si>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</si>
  <si>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</si>
  <si>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</si>
  <si>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</si>
  <si>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</si>
  <si>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</si>
  <si>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</si>
  <si>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</si>
  <si>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</si>
  <si>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</si>
  <si>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</si>
  <si>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</si>
  <si>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</si>
  <si>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</si>
  <si>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</si>
  <si>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</si>
  <si>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</si>
  <si>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</si>
  <si>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</si>
  <si>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</si>
  <si>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</si>
  <si>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</si>
  <si>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</si>
  <si>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</si>
  <si>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</si>
  <si>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</si>
  <si>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</si>
  <si>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</si>
  <si>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</si>
  <si>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</si>
  <si>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</si>
  <si>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</si>
  <si>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</si>
  <si>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</si>
  <si>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</si>
  <si>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</si>
  <si>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</si>
  <si>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</si>
  <si>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</si>
  <si>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</si>
  <si>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</si>
  <si>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</si>
  <si>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</si>
  <si>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</si>
  <si>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</si>
  <si>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</si>
  <si>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</si>
  <si>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</si>
  <si>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</si>
  <si>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</si>
  <si>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</si>
  <si>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</si>
  <si>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</si>
  <si>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</si>
  <si>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</si>
  <si>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</si>
  <si>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</si>
  <si>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</si>
  <si>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</si>
  <si>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</si>
  <si>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</si>
  <si>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</si>
  <si>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</si>
  <si>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</si>
  <si>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</si>
  <si>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</si>
  <si>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</si>
  <si>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</si>
  <si>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</si>
  <si>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</si>
  <si>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</si>
  <si>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</si>
  <si>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</si>
  <si>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</si>
  <si>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</si>
  <si>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</si>
  <si>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</si>
  <si>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</si>
  <si>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</si>
  <si>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</si>
  <si>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</si>
  <si>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</si>
  <si>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</si>
  <si>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</si>
  <si>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</si>
  <si>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</si>
  <si>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</si>
  <si>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</si>
  <si>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</si>
  <si>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</si>
  <si>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</si>
  <si>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</si>
  <si>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</si>
  <si>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</si>
  <si>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</si>
  <si>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</si>
  <si>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</si>
  <si>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</si>
  <si>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</si>
  <si>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</si>
  <si>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</si>
  <si>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</si>
  <si>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</si>
  <si>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</si>
  <si>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</si>
  <si>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</si>
  <si>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</si>
  <si>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</si>
  <si>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</si>
  <si>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</si>
  <si>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</si>
  <si>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</si>
  <si>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</si>
  <si>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</si>
  <si>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</si>
  <si>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</si>
  <si>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</si>
  <si>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</si>
  <si>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</si>
  <si>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</si>
  <si>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</si>
  <si>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</si>
  <si>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</si>
  <si>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</si>
  <si>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</si>
  <si>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</si>
  <si>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</si>
  <si>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</si>
  <si>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</si>
  <si>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</si>
  <si>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</si>
  <si>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</si>
  <si>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</si>
  <si>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</si>
  <si>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</si>
  <si>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</si>
  <si>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</si>
  <si>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</si>
  <si>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</si>
  <si>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</si>
  <si>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</si>
  <si>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</si>
  <si>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</si>
  <si>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</si>
  <si>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</si>
  <si>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</si>
  <si>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</si>
  <si>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</si>
  <si>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</si>
  <si>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</si>
  <si>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</si>
  <si>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</si>
  <si>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</si>
  <si>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</si>
  <si>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</si>
  <si>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</si>
  <si>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</si>
  <si>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</si>
  <si>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</si>
  <si>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</si>
  <si>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</si>
  <si>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</si>
  <si>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</si>
  <si>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</si>
  <si>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</si>
  <si>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</si>
  <si>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</si>
  <si>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</si>
  <si>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</si>
  <si>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</si>
  <si>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</si>
  <si>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</si>
  <si>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</si>
  <si>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</si>
  <si>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</si>
  <si>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</si>
  <si>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</si>
  <si>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</si>
  <si>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</si>
  <si>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</si>
  <si>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</si>
  <si>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</si>
  <si>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</si>
  <si>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</si>
  <si>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</si>
  <si>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</si>
  <si>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</si>
  <si>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</si>
  <si>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</si>
  <si>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</si>
  <si>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</si>
  <si>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</si>
  <si>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</si>
  <si>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</si>
  <si>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</si>
  <si>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</si>
  <si>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</si>
  <si>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</si>
  <si>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</si>
  <si>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</si>
  <si>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</si>
  <si>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</si>
  <si>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</si>
  <si>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</si>
  <si>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</si>
  <si>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</si>
  <si>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</si>
  <si>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</si>
  <si>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</si>
  <si>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</si>
  <si>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</si>
  <si>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</si>
  <si>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</si>
  <si>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</si>
  <si>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</si>
  <si>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</si>
  <si>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</si>
  <si>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</si>
  <si>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</si>
  <si>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</si>
  <si>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</si>
  <si>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</si>
  <si>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</si>
  <si>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</si>
  <si>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</si>
  <si>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</si>
  <si>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</si>
  <si>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</si>
  <si>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</si>
  <si>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</si>
  <si>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</si>
  <si>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</si>
  <si>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</si>
  <si>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</si>
  <si>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</si>
  <si>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</si>
  <si>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</si>
  <si>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</si>
  <si>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</si>
  <si>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</si>
  <si>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</si>
  <si>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</si>
  <si>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</si>
  <si>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</si>
  <si>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</si>
  <si>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</si>
  <si>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</si>
  <si>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</si>
  <si>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</si>
  <si>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</si>
  <si>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</si>
  <si>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</si>
  <si>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</si>
  <si>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</si>
  <si>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</si>
  <si>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</si>
  <si>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</si>
  <si>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</si>
  <si>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</si>
  <si>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</si>
  <si>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</si>
  <si>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</si>
  <si>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</si>
  <si>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</si>
  <si>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</si>
  <si>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</si>
  <si>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</si>
  <si>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</si>
  <si>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</si>
  <si>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</si>
  <si>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</si>
  <si>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</si>
  <si>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</si>
  <si>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</si>
  <si>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</si>
  <si>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</si>
  <si>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</si>
  <si>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</si>
  <si>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</si>
  <si>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</si>
  <si>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</si>
  <si>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</si>
  <si>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</si>
  <si>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</si>
  <si>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</si>
  <si>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</si>
  <si>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</si>
  <si>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</si>
  <si>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</si>
  <si>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</si>
  <si>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</si>
  <si>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</si>
  <si>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</si>
  <si>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</si>
  <si>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</si>
  <si>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</si>
  <si>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</si>
  <si>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</si>
  <si>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</si>
  <si>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</si>
  <si>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</si>
  <si>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</si>
  <si>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</si>
  <si>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</si>
  <si>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</si>
  <si>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</si>
  <si>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</si>
  <si>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</si>
  <si>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</si>
  <si>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</si>
  <si>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</si>
  <si>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</si>
  <si>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</si>
  <si>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</si>
  <si>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</si>
  <si>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</si>
  <si>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</si>
  <si>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</si>
  <si>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</si>
  <si>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</si>
  <si>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</si>
  <si>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</si>
  <si>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</si>
  <si>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</si>
  <si>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</si>
  <si>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</si>
  <si>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</si>
  <si>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</si>
  <si>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</si>
  <si>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</si>
  <si>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</si>
  <si>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</si>
  <si>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</si>
  <si>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</si>
  <si>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</si>
  <si>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</si>
  <si>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</si>
  <si>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</si>
  <si>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</si>
  <si>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</si>
  <si>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</si>
  <si>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</si>
  <si>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</si>
  <si>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</si>
  <si>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</si>
  <si>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</si>
  <si>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</si>
  <si>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</si>
  <si>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</si>
  <si>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</si>
  <si>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</si>
  <si>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</si>
  <si>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</si>
  <si>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</si>
  <si>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</si>
  <si>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</si>
  <si>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</si>
  <si>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</si>
  <si>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</si>
  <si>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</si>
  <si>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</si>
  <si>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</si>
  <si>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</si>
  <si>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</si>
  <si>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</si>
  <si>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</si>
  <si>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</si>
  <si>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</si>
  <si>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</si>
  <si>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</si>
  <si>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</si>
  <si>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</si>
  <si>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</si>
  <si>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</si>
  <si>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</si>
  <si>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</si>
  <si>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</si>
  <si>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</si>
  <si>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</si>
  <si>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</si>
  <si>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</si>
  <si>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</si>
  <si>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</si>
  <si>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</si>
  <si>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</si>
  <si>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</si>
  <si>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</si>
  <si>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</si>
  <si>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</si>
  <si>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</si>
  <si>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</si>
  <si>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</si>
  <si>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</si>
  <si>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</si>
  <si>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</si>
  <si>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</si>
  <si>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</si>
  <si>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</si>
  <si>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</si>
  <si>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</si>
  <si>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</si>
  <si>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</si>
  <si>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</si>
  <si>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</si>
  <si>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</si>
  <si>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</si>
  <si>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</si>
  <si>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</si>
  <si>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</si>
  <si>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</si>
  <si>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</si>
  <si>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</si>
  <si>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</si>
  <si>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</si>
  <si>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</si>
  <si>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</si>
  <si>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</si>
  <si>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</si>
  <si>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</si>
  <si>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</si>
  <si>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</si>
  <si>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</si>
  <si>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</si>
  <si>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</si>
  <si>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</si>
  <si>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</si>
  <si>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</si>
  <si>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</si>
  <si>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</si>
  <si>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</si>
  <si>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</si>
  <si>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</si>
  <si>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</si>
  <si>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</si>
  <si>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</si>
  <si>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</si>
  <si>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</si>
  <si>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</si>
  <si>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</si>
  <si>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</si>
  <si>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</si>
  <si>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</si>
  <si>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</si>
  <si>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</si>
  <si>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</si>
  <si>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</si>
  <si>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</si>
  <si>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</si>
  <si>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</si>
  <si>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</si>
  <si>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</si>
  <si>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</si>
  <si>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</si>
  <si>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</si>
  <si>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</si>
  <si>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</si>
  <si>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</si>
  <si>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</si>
  <si>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</si>
  <si>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</si>
  <si>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</si>
  <si>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</si>
  <si>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</si>
  <si>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</si>
  <si>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</si>
  <si>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</si>
  <si>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</si>
  <si>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</si>
  <si>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</si>
  <si>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</si>
  <si>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</si>
  <si>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</si>
  <si>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</si>
  <si>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</si>
  <si>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</si>
  <si>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</si>
  <si>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</si>
  <si>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</si>
  <si>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</si>
  <si>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</si>
  <si>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</si>
  <si>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</si>
  <si>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</si>
  <si>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</si>
  <si>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</si>
  <si>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</si>
  <si>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</si>
  <si>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</si>
  <si>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</si>
  <si>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</si>
  <si>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</si>
  <si>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</si>
  <si>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</si>
  <si>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</si>
  <si>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</si>
  <si>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</si>
  <si>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</si>
  <si>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</si>
  <si>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</si>
  <si>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</si>
  <si>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</si>
  <si>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</si>
  <si>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</si>
  <si>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</si>
  <si>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</si>
  <si>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</si>
  <si>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</si>
  <si>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</si>
  <si>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</si>
  <si>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</si>
  <si>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</si>
  <si>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</si>
  <si>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</si>
  <si>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</si>
  <si>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</si>
  <si>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</si>
  <si>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</si>
  <si>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</si>
  <si>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</si>
  <si>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</si>
  <si>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</si>
  <si>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</si>
  <si>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</si>
  <si>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</si>
  <si>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</si>
  <si>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</si>
  <si>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</si>
  <si>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</si>
  <si>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</si>
  <si>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</si>
  <si>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</si>
  <si>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</si>
  <si>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</si>
  <si>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</si>
  <si>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</si>
  <si>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</si>
  <si>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</si>
  <si>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</si>
  <si>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</si>
  <si>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</si>
  <si>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</si>
  <si>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</si>
  <si>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</si>
  <si>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</si>
  <si>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</si>
  <si>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</si>
  <si>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</si>
  <si>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</si>
  <si>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</si>
  <si>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</si>
  <si>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</si>
  <si>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</si>
  <si>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</si>
  <si>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</si>
  <si>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</si>
  <si>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</si>
  <si>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</si>
  <si>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</si>
  <si>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</si>
  <si>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</si>
  <si>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</si>
  <si>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</si>
  <si>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</si>
  <si>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</si>
  <si>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</si>
  <si>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</si>
  <si>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</si>
  <si>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</si>
  <si>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</si>
  <si>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</si>
  <si>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</si>
  <si>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</si>
  <si>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</si>
  <si>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</si>
  <si>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</si>
  <si>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</si>
  <si>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</si>
  <si>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</si>
  <si>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</si>
  <si>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</si>
  <si>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</si>
  <si>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</si>
  <si>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</si>
  <si>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</si>
  <si>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</si>
  <si>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</si>
  <si>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</si>
  <si>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</si>
  <si>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</si>
  <si>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</si>
  <si>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</si>
  <si>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</si>
  <si>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</si>
  <si>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</si>
  <si>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</si>
  <si>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</si>
  <si>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</si>
  <si>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</si>
  <si>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</si>
  <si>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</si>
  <si>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</si>
  <si>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</si>
  <si>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</si>
  <si>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</si>
  <si>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</si>
  <si>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</si>
  <si>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</si>
  <si>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</si>
  <si>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</si>
  <si>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</si>
  <si>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</si>
  <si>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</si>
  <si>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</si>
  <si>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</si>
  <si>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</si>
  <si>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</si>
  <si>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</si>
  <si>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</si>
  <si>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</si>
  <si>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</si>
  <si>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</si>
  <si>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</si>
  <si>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</si>
  <si>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</si>
  <si>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</si>
  <si>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</si>
  <si>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</si>
  <si>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</si>
  <si>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</si>
  <si>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</si>
  <si>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</si>
  <si>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</si>
  <si>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</si>
  <si>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</si>
  <si>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</si>
  <si>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</si>
  <si>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</si>
  <si>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</si>
  <si>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</si>
  <si>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</si>
  <si>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</si>
  <si>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</si>
  <si>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</si>
  <si>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</si>
  <si>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</si>
  <si>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</si>
  <si>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</si>
  <si>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</si>
  <si>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</si>
  <si>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</si>
  <si>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</si>
  <si>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</si>
  <si>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</si>
  <si>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</si>
  <si>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</si>
  <si>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</si>
  <si>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</si>
  <si>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</si>
  <si>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</si>
  <si>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</si>
  <si>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</si>
  <si>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</si>
  <si>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</si>
  <si>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</si>
  <si>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</si>
  <si>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</si>
  <si>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</si>
  <si>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</si>
  <si>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</si>
  <si>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</si>
  <si>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</si>
  <si>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</si>
  <si>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</si>
  <si>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</si>
  <si>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</si>
  <si>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</si>
  <si>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</si>
  <si>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</si>
  <si>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</si>
  <si>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</si>
  <si>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</si>
  <si>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</si>
  <si>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</si>
  <si>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</si>
  <si>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</si>
  <si>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</si>
  <si>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</si>
  <si>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</si>
  <si>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</si>
  <si>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</si>
  <si>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</si>
  <si>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</si>
  <si>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</si>
  <si>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</si>
  <si>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</si>
  <si>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</si>
  <si>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</si>
  <si>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</si>
  <si>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</si>
  <si>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</si>
  <si>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</si>
  <si>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</si>
  <si>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</si>
  <si>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</si>
  <si>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</si>
  <si>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</si>
  <si>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</si>
  <si>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</si>
  <si>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</si>
  <si>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</si>
  <si>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</si>
  <si>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</si>
  <si>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</si>
  <si>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</si>
  <si>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</si>
  <si>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</si>
  <si>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</si>
  <si>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</si>
  <si>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</si>
  <si>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</si>
  <si>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</si>
  <si>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</si>
  <si>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</si>
  <si>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</si>
  <si>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</si>
  <si>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</si>
  <si>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</si>
  <si>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</si>
  <si>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</si>
  <si>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</si>
  <si>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</si>
  <si>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</si>
  <si>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</si>
  <si>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</si>
  <si>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</si>
  <si>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</si>
  <si>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</si>
  <si>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</si>
  <si>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</si>
  <si>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</si>
  <si>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</si>
  <si>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</si>
  <si>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</si>
  <si>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</si>
  <si>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</si>
  <si>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</si>
  <si>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</si>
  <si>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</si>
  <si>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</si>
  <si>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</si>
  <si>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</si>
  <si>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</si>
  <si>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</si>
  <si>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</si>
  <si>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</si>
  <si>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</si>
  <si>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</si>
  <si>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</si>
  <si>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</si>
  <si>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</si>
  <si>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</si>
  <si>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</si>
  <si>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</si>
  <si>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</si>
  <si>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</si>
  <si>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</si>
  <si>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</si>
  <si>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</si>
  <si>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</si>
  <si>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</si>
  <si>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</si>
  <si>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</si>
  <si>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</si>
  <si>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</si>
  <si>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</si>
  <si>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</si>
  <si>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</si>
  <si>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</si>
  <si>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</si>
  <si>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</si>
  <si>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</si>
  <si>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</si>
  <si>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</si>
  <si>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</si>
  <si>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</si>
  <si>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</si>
  <si>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</si>
  <si>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</si>
  <si>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</si>
  <si>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</si>
  <si>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</si>
  <si>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</si>
  <si>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</si>
  <si>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</si>
  <si>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</si>
  <si>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</si>
  <si>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</si>
  <si>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</si>
  <si>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</si>
  <si>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</si>
  <si>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</si>
  <si>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</si>
  <si>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</si>
  <si>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</si>
  <si>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</si>
  <si>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</si>
  <si>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</si>
  <si>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</si>
  <si>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</si>
  <si>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</si>
  <si>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</si>
  <si>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</si>
  <si>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</si>
  <si>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</si>
  <si>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</si>
  <si>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</si>
  <si>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</si>
  <si>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</si>
  <si>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</si>
  <si>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</si>
  <si>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</si>
  <si>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</si>
  <si>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</si>
  <si>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</si>
  <si>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</si>
  <si>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</si>
  <si>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</si>
  <si>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</si>
  <si>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</si>
  <si>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</si>
  <si>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</si>
  <si>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</si>
  <si>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</si>
  <si>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</si>
  <si>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</si>
  <si>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</si>
  <si>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</si>
  <si>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</si>
  <si>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</si>
  <si>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</si>
  <si>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</si>
  <si>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</si>
  <si>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</si>
  <si>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</si>
  <si>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</si>
  <si>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</si>
  <si>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</si>
  <si>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</si>
  <si>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</si>
  <si>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</si>
  <si>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</si>
  <si>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</si>
  <si>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</si>
  <si>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</si>
  <si>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</si>
  <si>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</si>
  <si>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</si>
  <si>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</si>
  <si>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</si>
  <si>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</si>
  <si>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</si>
  <si>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</si>
  <si>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</si>
  <si>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</si>
  <si>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</si>
  <si>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</si>
  <si>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</si>
  <si>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</si>
  <si>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</si>
  <si>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</si>
  <si>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</si>
  <si>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</si>
  <si>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</si>
  <si>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</si>
  <si>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</si>
  <si>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</si>
  <si>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</si>
  <si>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</si>
  <si>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</si>
  <si>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</si>
  <si>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</si>
  <si>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</si>
  <si>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</si>
  <si>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</si>
  <si>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</si>
  <si>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</si>
  <si>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</si>
  <si>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</si>
  <si>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</si>
  <si>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</si>
  <si>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</si>
  <si>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</si>
  <si>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</si>
  <si>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</si>
  <si>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</si>
  <si>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</si>
  <si>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</si>
  <si>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</si>
  <si>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</si>
  <si>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</si>
  <si>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</si>
  <si>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</si>
  <si>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</si>
  <si>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</si>
  <si>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</si>
  <si>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</si>
  <si>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</si>
  <si>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</si>
  <si>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</si>
  <si>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</si>
  <si>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</si>
  <si>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</si>
  <si>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</si>
  <si>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</si>
  <si>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</si>
  <si>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</si>
  <si>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</si>
  <si>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</si>
  <si>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</si>
  <si>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</si>
  <si>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</si>
  <si>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</si>
  <si>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</si>
  <si>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</si>
  <si>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</si>
  <si>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</si>
  <si>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</si>
  <si>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</si>
  <si>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</si>
  <si>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</si>
  <si>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</si>
  <si>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</si>
  <si>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</si>
  <si>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</si>
  <si>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</si>
  <si>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</si>
  <si>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</si>
  <si>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</si>
  <si>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</si>
  <si>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</si>
  <si>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</si>
  <si>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</si>
  <si>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</si>
  <si>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</si>
  <si>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</si>
  <si>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</si>
  <si>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</si>
  <si>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</si>
  <si>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</si>
  <si>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</si>
  <si>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</si>
  <si>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</si>
  <si>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</si>
  <si>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</si>
  <si>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</si>
  <si>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</si>
  <si>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</si>
  <si>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</si>
  <si>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</si>
  <si>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</si>
  <si>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</si>
  <si>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</si>
  <si>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</si>
  <si>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</si>
  <si>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</si>
  <si>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</si>
  <si>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</si>
  <si>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</si>
  <si>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</si>
  <si>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</si>
  <si>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</si>
  <si>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</si>
  <si>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</si>
  <si>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</si>
  <si>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</si>
  <si>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</si>
  <si>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</si>
  <si>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</si>
  <si>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</si>
  <si>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</si>
  <si>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</si>
  <si>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</si>
  <si>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</si>
  <si>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</si>
  <si>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</si>
  <si>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</si>
  <si>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</si>
  <si>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</si>
  <si>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</si>
  <si>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</si>
  <si>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</si>
  <si>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</si>
  <si>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</si>
  <si>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</si>
  <si>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</si>
  <si>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</si>
  <si>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</si>
  <si>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</si>
  <si>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</si>
  <si>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</si>
  <si>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</si>
  <si>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</si>
  <si>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</si>
  <si>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</si>
  <si>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</si>
  <si>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</si>
  <si>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</si>
  <si>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</si>
  <si>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</si>
  <si>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</si>
  <si>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</si>
  <si>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</si>
  <si>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</si>
  <si>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</si>
  <si>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</si>
  <si>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</si>
  <si>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</si>
  <si>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</si>
  <si>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</si>
  <si>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</si>
  <si>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</si>
  <si>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</si>
  <si>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</si>
  <si>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</si>
  <si>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</si>
  <si>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</si>
  <si>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</si>
  <si>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</si>
  <si>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</si>
  <si>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</si>
  <si>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</si>
  <si>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</si>
  <si>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</si>
  <si>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</si>
  <si>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</si>
  <si>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</si>
  <si>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</si>
  <si>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</si>
  <si>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</si>
  <si>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</si>
  <si>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</si>
  <si>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</si>
  <si>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</si>
  <si>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</si>
  <si>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</si>
  <si>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</si>
  <si>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</si>
  <si>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</si>
  <si>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</si>
  <si>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</si>
  <si>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</si>
  <si>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</si>
  <si>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</si>
  <si>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</si>
  <si>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</si>
  <si>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</si>
  <si>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</si>
  <si>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</si>
  <si>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</si>
  <si>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</si>
  <si>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</si>
  <si>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</si>
  <si>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</si>
  <si>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</si>
  <si>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</si>
  <si>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</si>
  <si>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</si>
  <si>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</si>
  <si>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</si>
  <si>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</si>
  <si>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</si>
  <si>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</si>
  <si>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</si>
  <si>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</si>
  <si>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</si>
  <si>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</si>
  <si>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</si>
  <si>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</si>
  <si>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</si>
  <si>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</si>
  <si>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</si>
  <si>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</si>
  <si>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</si>
  <si>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</si>
  <si>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</si>
  <si>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</si>
  <si>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</si>
  <si>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</si>
  <si>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</si>
  <si>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</si>
  <si>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</si>
  <si>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</si>
  <si>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</si>
  <si>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</si>
  <si>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</si>
  <si>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</si>
  <si>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</si>
  <si>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</si>
  <si>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</si>
  <si>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</si>
  <si>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</si>
  <si>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</si>
  <si>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</si>
  <si>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</si>
  <si>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</si>
  <si>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</si>
  <si>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</si>
  <si>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</si>
  <si>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</si>
  <si>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</si>
  <si>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</si>
  <si>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</si>
  <si>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</si>
  <si>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</si>
  <si>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</si>
  <si>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</si>
  <si>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</si>
  <si>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</si>
  <si>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</si>
  <si>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</si>
  <si>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</si>
  <si>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</si>
  <si>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</si>
  <si>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</si>
  <si>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</si>
  <si>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</si>
  <si>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</si>
  <si>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</si>
  <si>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</si>
  <si>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</si>
  <si>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</si>
  <si>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</si>
  <si>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</si>
  <si>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</si>
  <si>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</si>
  <si>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</si>
  <si>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</si>
  <si>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</si>
  <si>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</si>
  <si>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</si>
  <si>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</si>
  <si>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</si>
  <si>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</si>
  <si>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</si>
  <si>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</si>
  <si>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</si>
  <si>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</si>
  <si>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</si>
  <si>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</si>
  <si>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</si>
  <si>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</si>
  <si>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</si>
  <si>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</si>
  <si>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</si>
  <si>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</si>
  <si>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</si>
  <si>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</si>
  <si>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</si>
  <si>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</si>
  <si>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</si>
  <si>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</si>
  <si>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</si>
  <si>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</si>
  <si>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</si>
  <si>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</si>
  <si>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</si>
  <si>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</si>
  <si>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</si>
  <si>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</si>
  <si>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</si>
  <si>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</si>
  <si>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</si>
  <si>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</si>
  <si>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</si>
  <si>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</si>
  <si>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</si>
  <si>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</si>
  <si>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</si>
  <si>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</si>
  <si>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</si>
  <si>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</si>
  <si>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</si>
  <si>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</si>
  <si>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</si>
  <si>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</si>
  <si>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</si>
  <si>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</si>
  <si>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</si>
  <si>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</si>
  <si>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</si>
  <si>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</si>
  <si>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</si>
  <si>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</si>
  <si>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</si>
  <si>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</si>
  <si>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</si>
  <si>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</si>
  <si>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</si>
  <si>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</si>
  <si>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</si>
  <si>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</si>
  <si>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</si>
  <si>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</si>
  <si>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</si>
  <si>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</si>
  <si>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</si>
  <si>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</si>
  <si>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</si>
  <si>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</si>
  <si>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</si>
  <si>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</si>
  <si>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</si>
  <si>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</si>
  <si>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</si>
  <si>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</si>
  <si>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</si>
  <si>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</si>
  <si>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</si>
  <si>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</si>
  <si>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</si>
  <si>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</si>
  <si>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</si>
  <si>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</si>
  <si>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</si>
  <si>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</si>
  <si>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</si>
  <si>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</si>
  <si>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</si>
  <si>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</si>
  <si>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</si>
  <si>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</si>
  <si>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</si>
  <si>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</si>
  <si>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</si>
  <si>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</si>
  <si>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</si>
  <si>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</si>
  <si>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</si>
  <si>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</si>
  <si>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</si>
  <si>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</si>
  <si>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</si>
  <si>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</si>
  <si>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</si>
  <si>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</si>
  <si>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</si>
  <si>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</si>
  <si>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</si>
  <si>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</si>
  <si>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</si>
  <si>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</si>
  <si>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</si>
  <si>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</si>
  <si>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</si>
  <si>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</si>
  <si>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</si>
  <si>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</si>
  <si>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</si>
  <si>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</si>
  <si>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</si>
  <si>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</si>
  <si>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</si>
  <si>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</si>
  <si>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</si>
  <si>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</si>
  <si>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</si>
  <si>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</si>
  <si>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</si>
  <si>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</si>
  <si>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</si>
  <si>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</si>
  <si>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</si>
  <si>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</si>
  <si>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</si>
  <si>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</si>
  <si>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</si>
  <si>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</si>
  <si>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</si>
  <si>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</si>
  <si>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</si>
  <si>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</si>
  <si>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</si>
  <si>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</si>
  <si>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</si>
  <si>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</si>
  <si>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</si>
  <si>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</si>
  <si>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</si>
  <si>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</si>
  <si>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</si>
  <si>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</si>
  <si>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</si>
  <si>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</si>
  <si>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</si>
  <si>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</si>
  <si>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</si>
  <si>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</si>
  <si>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</si>
  <si>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</si>
  <si>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</si>
  <si>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</si>
  <si>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</si>
  <si>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</si>
  <si>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</si>
  <si>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</si>
  <si>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</si>
  <si>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</si>
  <si>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</si>
  <si>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</si>
  <si>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</si>
  <si>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</si>
  <si>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</si>
  <si>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</si>
  <si>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</si>
  <si>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</si>
  <si>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</si>
  <si>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</si>
  <si>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</si>
  <si>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</si>
  <si>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</si>
  <si>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</si>
  <si>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</si>
  <si>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</si>
  <si>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</si>
  <si>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</si>
  <si>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</si>
  <si>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</si>
  <si>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</si>
  <si>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</si>
  <si>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</si>
  <si>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</si>
  <si>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</si>
  <si>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</si>
  <si>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</si>
  <si>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</si>
  <si>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</si>
  <si>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</si>
  <si>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</si>
  <si>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</si>
  <si>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</si>
  <si>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</si>
  <si>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</si>
  <si>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</si>
  <si>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</si>
  <si>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</si>
  <si>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</si>
  <si>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</si>
  <si>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</si>
  <si>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</si>
  <si>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</si>
  <si>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</si>
  <si>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</si>
  <si>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</si>
  <si>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</si>
  <si>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</si>
  <si>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</si>
  <si>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</si>
  <si>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</si>
  <si>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</si>
  <si>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</si>
  <si>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</si>
  <si>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</si>
  <si>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</si>
  <si>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</si>
  <si>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</si>
  <si>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</si>
  <si>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</si>
  <si>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</si>
  <si>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</si>
  <si>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</si>
  <si>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</si>
  <si>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</si>
  <si>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</si>
  <si>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</si>
  <si>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</si>
  <si>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</si>
  <si>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</si>
  <si>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</si>
  <si>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</si>
  <si>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</si>
  <si>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</si>
  <si>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</si>
  <si>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</si>
  <si>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</si>
  <si>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</si>
  <si>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</si>
  <si>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</si>
  <si>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</si>
  <si>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</si>
  <si>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</si>
  <si>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</si>
  <si>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</si>
  <si>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</si>
  <si>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</si>
  <si>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</si>
  <si>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</si>
  <si>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</si>
  <si>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</si>
  <si>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</si>
  <si>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</si>
  <si>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</si>
  <si>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</si>
  <si>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</si>
  <si>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</si>
  <si>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</si>
  <si>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</si>
  <si>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</si>
  <si>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</si>
  <si>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</si>
  <si>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</si>
  <si>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</si>
  <si>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</si>
  <si>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</si>
  <si>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</si>
  <si>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</si>
  <si>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</si>
  <si>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</si>
  <si>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</si>
  <si>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</si>
  <si>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</si>
  <si>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</si>
  <si>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</si>
  <si>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</si>
  <si>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</si>
  <si>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</si>
  <si>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</si>
  <si>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</si>
  <si>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</si>
  <si>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</si>
  <si>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</si>
  <si>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</si>
  <si>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</si>
  <si>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</si>
  <si>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</si>
  <si>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</si>
  <si>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</si>
  <si>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</si>
  <si>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</si>
  <si>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</si>
  <si>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</si>
  <si>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</si>
  <si>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</si>
  <si>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</si>
  <si>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</si>
  <si>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</si>
  <si>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</si>
  <si>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</si>
  <si>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</si>
  <si>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</si>
  <si>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</si>
  <si>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</si>
  <si>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</si>
  <si>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</si>
  <si>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</si>
  <si>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</si>
  <si>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</si>
  <si>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</si>
  <si>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</si>
  <si>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</si>
  <si>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</si>
  <si>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</si>
  <si>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</si>
  <si>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</si>
  <si>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</si>
  <si>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</si>
  <si>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</si>
  <si>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</si>
  <si>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</si>
  <si>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</si>
  <si>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</si>
  <si>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</si>
  <si>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</si>
  <si>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</si>
  <si>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</si>
  <si>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</si>
  <si>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</si>
  <si>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</si>
  <si>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</si>
  <si>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</si>
  <si>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</si>
  <si>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</si>
  <si>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</si>
  <si>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</si>
  <si>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</si>
  <si>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</si>
  <si>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</si>
  <si>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</si>
  <si>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</si>
  <si>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</si>
  <si>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</si>
  <si>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</si>
  <si>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</si>
  <si>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</si>
  <si>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</si>
  <si>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</si>
  <si>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</si>
  <si>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</si>
  <si>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</si>
  <si>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</si>
  <si>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</si>
  <si>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</si>
  <si>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</si>
  <si>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</si>
  <si>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</si>
  <si>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</si>
  <si>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</si>
  <si>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</si>
  <si>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</si>
  <si>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</si>
  <si>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</si>
  <si>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</si>
  <si>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</si>
  <si>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</si>
  <si>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</si>
  <si>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</si>
  <si>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</si>
  <si>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</si>
  <si>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</si>
  <si>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</si>
  <si>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</si>
  <si>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</si>
  <si>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</si>
  <si>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</si>
  <si>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</si>
  <si>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</si>
  <si>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</si>
  <si>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</si>
  <si>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</si>
  <si>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</si>
  <si>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</si>
  <si>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</si>
  <si>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</si>
  <si>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</si>
  <si>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</si>
  <si>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</si>
  <si>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</si>
  <si>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</si>
  <si>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</si>
  <si>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</si>
  <si>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</si>
  <si>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</si>
  <si>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</si>
  <si>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</si>
  <si>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</si>
  <si>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</si>
  <si>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</si>
  <si>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</si>
  <si>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</si>
  <si>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</si>
  <si>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</si>
  <si>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</si>
  <si>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</si>
  <si>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</si>
  <si>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</si>
  <si>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</si>
  <si>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</si>
  <si>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</si>
  <si>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</si>
  <si>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</si>
  <si>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</si>
  <si>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</si>
  <si>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</si>
  <si>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</si>
  <si>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</si>
  <si>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</si>
  <si>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</si>
  <si>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</si>
  <si>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</si>
  <si>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</si>
  <si>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</si>
  <si>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</si>
  <si>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</si>
  <si>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</si>
  <si>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</si>
  <si>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</si>
  <si>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</si>
  <si>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</si>
  <si>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</si>
  <si>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</si>
  <si>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</si>
  <si>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</si>
  <si>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</si>
  <si>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</si>
  <si>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</si>
  <si>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</si>
  <si>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</si>
  <si>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</si>
  <si>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</si>
  <si>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</si>
  <si>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</si>
  <si>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</si>
  <si>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</si>
  <si>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</si>
  <si>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</si>
  <si>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</si>
  <si>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</si>
  <si>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</si>
  <si>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</si>
  <si>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</si>
  <si>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</si>
  <si>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</si>
  <si>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</si>
  <si>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</si>
  <si>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</si>
  <si>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</si>
  <si>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</si>
  <si>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</si>
  <si>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</si>
  <si>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</si>
  <si>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</si>
  <si>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</si>
  <si>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</si>
  <si>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</si>
  <si>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</si>
  <si>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</si>
  <si>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</si>
  <si>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</si>
  <si>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</si>
  <si>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</si>
  <si>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</si>
  <si>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</si>
  <si>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</si>
  <si>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</si>
  <si>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</si>
  <si>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</si>
  <si>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</si>
  <si>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</si>
  <si>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</si>
  <si>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</si>
  <si>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</si>
  <si>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</si>
  <si>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</si>
  <si>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</si>
  <si>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</si>
  <si>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</si>
  <si>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</si>
  <si>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</si>
  <si>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</si>
  <si>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</si>
  <si>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</si>
  <si>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</si>
  <si>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</si>
  <si>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</si>
  <si>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</si>
  <si>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</si>
  <si>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</si>
  <si>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</si>
  <si>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</si>
  <si>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</si>
  <si>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</si>
  <si>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</si>
  <si>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</si>
  <si>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</si>
  <si>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</si>
  <si>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</si>
  <si>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</si>
  <si>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</si>
  <si>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</si>
  <si>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</si>
  <si>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</si>
  <si>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</si>
  <si>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</si>
  <si>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</si>
  <si>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</si>
  <si>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</si>
  <si>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</si>
  <si>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</si>
  <si>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</si>
  <si>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</si>
  <si>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</si>
  <si>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</si>
  <si>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</si>
  <si>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</si>
  <si>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</si>
  <si>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</si>
  <si>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</si>
  <si>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</si>
  <si>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</si>
  <si>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</si>
  <si>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</si>
  <si>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</si>
  <si>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</si>
  <si>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</si>
  <si>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</si>
  <si>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</si>
  <si>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</si>
  <si>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</si>
  <si>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</si>
  <si>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</si>
  <si>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</si>
  <si>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</si>
  <si>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</si>
  <si>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</si>
  <si>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</si>
  <si>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</si>
  <si>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</si>
  <si>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</si>
  <si>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</si>
  <si>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</si>
  <si>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</si>
  <si>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</si>
  <si>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</si>
  <si>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</si>
  <si>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</si>
  <si>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</si>
  <si>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</si>
  <si>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</si>
  <si>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</si>
  <si>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</si>
  <si>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</si>
  <si>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</si>
  <si>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</si>
  <si>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</si>
  <si>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</si>
  <si>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</si>
  <si>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</si>
  <si>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</si>
  <si>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</si>
  <si>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</si>
  <si>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</si>
  <si>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</si>
  <si>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</si>
  <si>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</si>
  <si>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</si>
  <si>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</si>
  <si>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</si>
  <si>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</si>
  <si>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</si>
  <si>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</si>
  <si>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</si>
  <si>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</si>
  <si>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</si>
  <si>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</si>
  <si>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</si>
  <si>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</si>
  <si>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</si>
  <si>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</si>
  <si>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</si>
  <si>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</si>
  <si>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</si>
  <si>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</si>
  <si>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</si>
  <si>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</si>
  <si>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</si>
  <si>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</si>
  <si>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</si>
  <si>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</si>
  <si>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</si>
  <si>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</si>
  <si>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</si>
  <si>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</si>
  <si>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</si>
  <si>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</si>
  <si>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</si>
  <si>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</si>
  <si>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</si>
  <si>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</si>
  <si>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</si>
  <si>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</si>
  <si>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</si>
  <si>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</si>
  <si>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</si>
  <si>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</si>
  <si>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</si>
  <si>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</si>
  <si>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</si>
  <si>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</si>
  <si>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</si>
  <si>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</si>
  <si>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</si>
  <si>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</si>
  <si>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</si>
  <si>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</si>
  <si>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</si>
  <si>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</si>
  <si>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</si>
  <si>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</si>
  <si>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</si>
  <si>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</si>
  <si>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</si>
  <si>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</si>
  <si>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</si>
  <si>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</si>
  <si>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</si>
  <si>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</si>
  <si>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</si>
  <si>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</si>
  <si>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</si>
  <si>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</si>
  <si>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</si>
  <si>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</si>
  <si>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</si>
  <si>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</si>
  <si>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</si>
  <si>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</si>
  <si>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</si>
  <si>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</si>
  <si>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</si>
  <si>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</si>
  <si>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</si>
  <si>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</si>
  <si>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</si>
  <si>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</si>
  <si>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</si>
  <si>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</si>
  <si>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</si>
  <si>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</si>
  <si>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</si>
  <si>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</si>
  <si>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</si>
  <si>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</si>
  <si>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</si>
  <si>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</si>
  <si>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</si>
  <si>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</si>
  <si>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</si>
  <si>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</si>
  <si>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</si>
  <si>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</si>
  <si>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</si>
  <si>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</si>
  <si>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</si>
  <si>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</si>
  <si>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</si>
  <si>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</si>
  <si>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</si>
  <si>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</si>
  <si>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</si>
  <si>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</si>
  <si>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</si>
  <si>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</si>
  <si>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</si>
  <si>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</si>
  <si>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</si>
  <si>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</si>
  <si>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</si>
  <si>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</si>
  <si>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</si>
  <si>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</si>
  <si>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</si>
  <si>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</si>
  <si>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</si>
  <si>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</si>
  <si>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</si>
  <si>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</si>
  <si>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</si>
  <si>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</si>
  <si>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</si>
  <si>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</si>
  <si>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</si>
  <si>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</si>
  <si>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</si>
  <si>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</si>
  <si>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</si>
  <si>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</si>
  <si>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</si>
  <si>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</si>
  <si>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</si>
  <si>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</si>
  <si>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</si>
  <si>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</si>
  <si>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</si>
  <si>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</si>
  <si>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</si>
  <si>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</si>
  <si>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</si>
  <si>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</si>
  <si>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</si>
  <si>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</si>
  <si>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</si>
  <si>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</si>
  <si>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</si>
  <si>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</si>
  <si>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</si>
  <si>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</si>
  <si>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</si>
  <si>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</si>
  <si>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</si>
  <si>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</si>
  <si>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</si>
  <si>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</si>
  <si>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</si>
  <si>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</si>
  <si>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</si>
  <si>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</si>
  <si>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</si>
  <si>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</si>
  <si>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</si>
  <si>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</si>
  <si>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</si>
  <si>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</si>
  <si>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</si>
  <si>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</si>
  <si>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</si>
  <si>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</si>
  <si>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</si>
  <si>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</si>
  <si>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</si>
  <si>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</si>
  <si>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</si>
  <si>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</si>
  <si>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</si>
  <si>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</si>
  <si>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</si>
  <si>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</si>
  <si>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</si>
  <si>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</si>
  <si>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</si>
  <si>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</si>
  <si>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</si>
  <si>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</si>
  <si>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</si>
  <si>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</si>
  <si>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</si>
  <si>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</si>
  <si>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</si>
  <si>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</si>
  <si>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</si>
  <si>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</si>
  <si>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</si>
  <si>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</si>
  <si>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</si>
  <si>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</si>
  <si>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</si>
  <si>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</si>
  <si>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</si>
  <si>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</si>
  <si>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</si>
  <si>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</si>
  <si>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</si>
  <si>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</si>
  <si>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</si>
  <si>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</si>
  <si>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</si>
  <si>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</si>
  <si>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</si>
  <si>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</si>
  <si>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</si>
  <si>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</si>
  <si>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</si>
  <si>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</si>
  <si>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</si>
  <si>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</si>
  <si>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</si>
  <si>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</si>
  <si>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</si>
  <si>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</si>
  <si>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</si>
  <si>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</si>
  <si>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</si>
  <si>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</si>
  <si>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</si>
  <si>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</si>
  <si>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</si>
  <si>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</si>
  <si>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</si>
  <si>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</si>
  <si>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</si>
  <si>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</si>
  <si>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</si>
  <si>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</si>
  <si>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</si>
  <si>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</si>
  <si>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</si>
  <si>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</si>
  <si>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</si>
  <si>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</si>
  <si>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</si>
  <si>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</si>
  <si>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</si>
  <si>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</si>
  <si>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</si>
  <si>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</si>
  <si>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</si>
  <si>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</si>
  <si>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</si>
  <si>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</si>
  <si>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</si>
  <si>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</si>
  <si>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</si>
  <si>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</si>
  <si>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</si>
  <si>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</si>
  <si>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</si>
  <si>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</si>
  <si>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</si>
  <si>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</si>
  <si>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</si>
  <si>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</si>
  <si>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</si>
  <si>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</si>
  <si>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</si>
  <si>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</si>
  <si>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</si>
  <si>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</si>
  <si>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</si>
  <si>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</si>
  <si>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</si>
  <si>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</si>
  <si>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</si>
  <si>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</si>
  <si>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</si>
  <si>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</si>
  <si>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</si>
  <si>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</si>
  <si>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</si>
  <si>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</si>
  <si>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</si>
  <si>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</si>
  <si>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</si>
  <si>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</si>
  <si>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</si>
  <si>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</si>
  <si>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</si>
  <si>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</si>
  <si>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</si>
  <si>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</si>
  <si>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</si>
  <si>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</si>
  <si>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</si>
  <si>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</si>
  <si>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</si>
  <si>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</si>
  <si>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</si>
  <si>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</si>
  <si>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</si>
  <si>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</si>
  <si>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</si>
  <si>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</si>
  <si>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</si>
  <si>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</si>
  <si>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</si>
  <si>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</si>
  <si>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</si>
  <si>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</si>
  <si>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</si>
  <si>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</si>
  <si>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</si>
  <si>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</si>
  <si>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</si>
  <si>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</si>
  <si>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</si>
  <si>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</si>
  <si>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</si>
  <si>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</si>
  <si>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</si>
  <si>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</si>
  <si>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</si>
  <si>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</si>
  <si>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</si>
  <si>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</si>
  <si>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</si>
  <si>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</si>
  <si>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</si>
  <si>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</si>
  <si>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</si>
  <si>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</si>
  <si>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</si>
  <si>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</si>
  <si>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</si>
  <si>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</si>
  <si>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</si>
  <si>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</si>
  <si>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</si>
  <si>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</si>
  <si>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</si>
  <si>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</si>
  <si>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</si>
  <si>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</si>
  <si>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</si>
  <si>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</si>
  <si>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</si>
  <si>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</si>
  <si>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</si>
  <si>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</si>
  <si>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</si>
  <si>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</si>
  <si>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</si>
  <si>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</si>
  <si>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</si>
  <si>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</si>
  <si>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</si>
  <si>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</si>
  <si>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</si>
  <si>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</si>
  <si>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</si>
  <si>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</si>
  <si>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</si>
  <si>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</si>
  <si>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</si>
  <si>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</si>
  <si>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</si>
  <si>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</si>
  <si>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</si>
  <si>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</si>
  <si>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</si>
  <si>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</si>
  <si>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</si>
  <si>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</si>
  <si>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</si>
  <si>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</si>
  <si>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</si>
  <si>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</si>
  <si>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</si>
  <si>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</si>
  <si>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</si>
  <si>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</si>
  <si>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</si>
  <si>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</si>
  <si>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</si>
  <si>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</si>
  <si>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</si>
  <si>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</si>
  <si>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</si>
  <si>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</si>
  <si>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</si>
  <si>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</si>
  <si>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</si>
  <si>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</si>
  <si>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</si>
  <si>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</si>
  <si>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</si>
  <si>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</si>
  <si>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</si>
  <si>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</si>
  <si>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</si>
  <si>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</si>
  <si>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</si>
  <si>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</si>
  <si>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</si>
  <si>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</si>
  <si>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</si>
  <si>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</si>
  <si>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</si>
  <si>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</si>
  <si>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</si>
  <si>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</si>
  <si>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</si>
  <si>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</si>
  <si>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</si>
  <si>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</si>
  <si>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</si>
  <si>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</si>
  <si>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</si>
  <si>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</si>
  <si>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</si>
  <si>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</si>
  <si>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</si>
  <si>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</si>
  <si>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</si>
  <si>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</si>
  <si>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</si>
  <si>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</si>
  <si>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</si>
  <si>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</si>
  <si>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</si>
  <si>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</si>
  <si>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</si>
  <si>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</si>
  <si>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</si>
  <si>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</si>
  <si>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</si>
  <si>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</si>
  <si>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</si>
  <si>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</si>
  <si>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</si>
  <si>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</si>
  <si>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</si>
  <si>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</si>
  <si>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</si>
  <si>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</si>
  <si>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</si>
  <si>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</si>
  <si>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</si>
  <si>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</si>
  <si>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</si>
  <si>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</si>
  <si>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</si>
  <si>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</si>
  <si>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</si>
  <si>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</si>
  <si>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</si>
  <si>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</si>
  <si>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</si>
  <si>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</si>
  <si>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</si>
  <si>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</si>
  <si>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</si>
  <si>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</si>
  <si>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</si>
  <si>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</si>
  <si>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</si>
  <si>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</si>
  <si>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</si>
  <si>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</si>
  <si>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</si>
  <si>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</si>
  <si>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</si>
  <si>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</si>
  <si>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</si>
  <si>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</si>
  <si>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</si>
  <si>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</si>
  <si>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</si>
  <si>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</si>
  <si>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</si>
  <si>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</si>
  <si>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</si>
  <si>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</si>
  <si>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</si>
  <si>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</si>
  <si>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</si>
  <si>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</si>
  <si>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</si>
  <si>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</si>
  <si>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</si>
  <si>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</si>
  <si>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</si>
  <si>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</si>
  <si>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</si>
  <si>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</si>
  <si>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</si>
  <si>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</si>
  <si>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</si>
  <si>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</si>
  <si>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</si>
  <si>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</si>
  <si>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</si>
  <si>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</si>
  <si>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</si>
  <si>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</si>
  <si>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</si>
  <si>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</si>
  <si>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</si>
  <si>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</si>
  <si>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</si>
  <si>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</si>
  <si>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</si>
  <si>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</si>
  <si>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</si>
  <si>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</si>
  <si>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</si>
  <si>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</si>
  <si>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</si>
  <si>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</si>
  <si>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</si>
  <si>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</si>
  <si>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</si>
  <si>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</si>
  <si>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</si>
  <si>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</si>
  <si>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</si>
  <si>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</si>
  <si>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</si>
  <si>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</si>
  <si>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</si>
  <si>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</si>
  <si>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</si>
  <si>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</si>
  <si>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</si>
  <si>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</si>
  <si>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</si>
  <si>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</si>
  <si>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</si>
  <si>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</si>
  <si>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</si>
  <si>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</si>
  <si>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</si>
  <si>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</si>
  <si>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</si>
  <si>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</si>
  <si>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</si>
  <si>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</si>
  <si>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</si>
  <si>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</si>
  <si>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</si>
  <si>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</si>
  <si>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</si>
  <si>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</si>
  <si>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</si>
  <si>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</si>
  <si>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</si>
  <si>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</si>
  <si>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</si>
  <si>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</si>
  <si>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</si>
  <si>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</si>
  <si>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</si>
  <si>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</si>
  <si>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</si>
  <si>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</si>
  <si>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</si>
  <si>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</si>
  <si>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</si>
  <si>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</si>
  <si>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</si>
  <si>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</si>
  <si>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</si>
  <si>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</si>
  <si>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</si>
  <si>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</si>
  <si>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</si>
  <si>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</si>
  <si>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</si>
  <si>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</si>
  <si>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</si>
  <si>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</si>
  <si>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</si>
  <si>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</si>
  <si>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</si>
  <si>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</si>
  <si>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</si>
  <si>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</si>
  <si>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</si>
  <si>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</si>
  <si>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</si>
  <si>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</si>
  <si>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</si>
  <si>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</si>
  <si>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</si>
  <si>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</si>
  <si>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</si>
  <si>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</si>
  <si>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</si>
  <si>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</si>
  <si>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</si>
  <si>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</si>
  <si>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</si>
  <si>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</si>
  <si>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</si>
  <si>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</si>
  <si>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</si>
  <si>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</si>
  <si>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</si>
  <si>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</si>
  <si>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</si>
  <si>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</si>
  <si>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</si>
  <si>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</si>
  <si>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</si>
  <si>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</si>
  <si>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</si>
  <si>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</si>
  <si>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</si>
  <si>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</si>
  <si>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</si>
  <si>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</si>
  <si>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</si>
  <si>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</si>
  <si>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</si>
  <si>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</si>
  <si>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</si>
  <si>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</si>
  <si>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</si>
  <si>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</si>
  <si>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</si>
  <si>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</si>
  <si>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</si>
  <si>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</si>
  <si>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</si>
  <si>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</si>
  <si>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</si>
  <si>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</si>
  <si>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</si>
  <si>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</si>
  <si>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</si>
  <si>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</si>
  <si>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</si>
  <si>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</si>
  <si>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</si>
  <si>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</si>
  <si>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</si>
  <si>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</si>
  <si>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</si>
  <si>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</si>
  <si>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</si>
  <si>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</si>
  <si>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</si>
  <si>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</si>
  <si>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</si>
  <si>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</si>
  <si>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</si>
  <si>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</si>
  <si>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</si>
  <si>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</si>
  <si>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</si>
  <si>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</si>
  <si>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</si>
  <si>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</si>
  <si>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</si>
  <si>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</si>
  <si>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</si>
  <si>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</si>
  <si>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</si>
  <si>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</si>
  <si>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</si>
  <si>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</si>
  <si>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</si>
  <si>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</si>
  <si>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</si>
  <si>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</si>
  <si>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</si>
  <si>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</si>
  <si>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</si>
  <si>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</si>
  <si>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</si>
  <si>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</si>
  <si>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</si>
  <si>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</si>
  <si>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</si>
  <si>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</si>
  <si>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</si>
  <si>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</si>
  <si>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</si>
  <si>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</si>
  <si>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</si>
  <si>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</si>
  <si>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</si>
  <si>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</si>
  <si>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</si>
  <si>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</si>
  <si>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</si>
  <si>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</si>
  <si>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</si>
  <si>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</si>
  <si>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</si>
  <si>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</si>
  <si>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</si>
  <si>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</si>
  <si>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</si>
  <si>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</si>
  <si>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</si>
  <si>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</si>
  <si>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</si>
  <si>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</si>
  <si>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</si>
  <si>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</si>
  <si>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</si>
  <si>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</si>
  <si>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</si>
  <si>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</si>
  <si>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</si>
  <si>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</si>
  <si>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</si>
  <si>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</si>
  <si>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</si>
  <si>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</si>
  <si>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</si>
  <si>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</si>
  <si>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</si>
  <si>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</si>
  <si>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</si>
  <si>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</si>
  <si>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</si>
  <si>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</si>
  <si>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</si>
  <si>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</si>
  <si>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</si>
  <si>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</si>
  <si>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</si>
  <si>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</si>
  <si>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</si>
  <si>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</si>
  <si>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</si>
  <si>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</si>
  <si>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</si>
  <si>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</si>
  <si>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</si>
  <si>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</si>
  <si>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</si>
  <si>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</si>
  <si>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</si>
  <si>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</si>
  <si>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</si>
  <si>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</si>
  <si>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</si>
  <si>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</si>
  <si>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</si>
  <si>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</si>
  <si>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</si>
  <si>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</si>
  <si>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</si>
  <si>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</si>
  <si>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</si>
  <si>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</si>
  <si>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</si>
  <si>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</si>
  <si>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</si>
  <si>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</si>
  <si>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</si>
  <si>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</si>
  <si>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</si>
  <si>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</si>
  <si>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</si>
  <si>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</si>
  <si>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</si>
  <si>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</si>
  <si>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</si>
  <si>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</si>
  <si>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</si>
  <si>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</si>
  <si>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</si>
  <si>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</si>
  <si>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</si>
  <si>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</si>
  <si>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</si>
  <si>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</si>
  <si>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</si>
  <si>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</si>
  <si>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</si>
  <si>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</si>
  <si>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</si>
  <si>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</si>
  <si>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</si>
  <si>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</si>
  <si>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</si>
  <si>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</si>
  <si>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</si>
  <si>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</si>
  <si>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</si>
  <si>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</si>
  <si>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</si>
  <si>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</si>
  <si>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</si>
  <si>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</si>
  <si>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</si>
  <si>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</si>
  <si>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</si>
  <si>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</si>
  <si>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</si>
  <si>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</si>
  <si>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</si>
  <si>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</si>
  <si>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</si>
  <si>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</si>
  <si>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</si>
  <si>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</si>
  <si>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</si>
  <si>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</si>
  <si>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</si>
  <si>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</si>
  <si>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</si>
  <si>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</si>
  <si>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</si>
  <si>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</si>
  <si>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</si>
  <si>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</si>
  <si>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</si>
  <si>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</si>
  <si>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</si>
  <si>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</si>
  <si>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</si>
  <si>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</si>
  <si>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</si>
  <si>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</si>
  <si>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</si>
  <si>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</si>
  <si>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</si>
  <si>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</si>
  <si>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</si>
  <si>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</si>
  <si>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</si>
  <si>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</si>
  <si>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</si>
  <si>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</si>
  <si>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</si>
  <si>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</si>
  <si>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</si>
  <si>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</si>
  <si>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</si>
  <si>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</si>
  <si>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</si>
  <si>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</si>
  <si>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</si>
  <si>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</si>
  <si>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</si>
  <si>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</si>
  <si>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</si>
  <si>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</si>
  <si>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</si>
  <si>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</si>
  <si>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</si>
  <si>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</si>
  <si>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</si>
  <si>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</si>
  <si>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</si>
  <si>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</si>
  <si>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</si>
  <si>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</si>
  <si>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</si>
  <si>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</si>
  <si>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</si>
  <si>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</si>
  <si>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</si>
  <si>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</si>
  <si>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</si>
  <si>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</si>
  <si>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</si>
  <si>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</si>
  <si>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</si>
  <si>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</si>
  <si>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</si>
  <si>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</si>
  <si>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</si>
  <si>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</si>
  <si>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</si>
  <si>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</si>
  <si>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</si>
  <si>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</si>
  <si>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</si>
  <si>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</si>
  <si>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</si>
  <si>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</si>
  <si>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</si>
  <si>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</si>
  <si>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</si>
  <si>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</si>
  <si>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</si>
  <si>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</si>
  <si>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</si>
  <si>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</si>
  <si>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</si>
  <si>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</si>
  <si>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</si>
  <si>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</si>
  <si>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</si>
  <si>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</si>
  <si>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</si>
  <si>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</si>
  <si>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</si>
  <si>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</si>
  <si>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</si>
  <si>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</si>
  <si>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</si>
  <si>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</si>
  <si>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</si>
  <si>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</si>
  <si>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</si>
  <si>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</si>
  <si>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</si>
  <si>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</si>
  <si>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</si>
  <si>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</si>
  <si>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</si>
  <si>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</si>
  <si>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</si>
  <si>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</si>
  <si>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</si>
  <si>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</si>
  <si>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</si>
  <si>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</si>
  <si>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</si>
  <si>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</si>
  <si>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</si>
  <si>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</si>
  <si>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</si>
  <si>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</si>
  <si>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</si>
  <si>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</si>
  <si>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</si>
  <si>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</si>
  <si>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</si>
  <si>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</si>
  <si>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</si>
  <si>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</si>
  <si>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</si>
  <si>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</si>
  <si>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</si>
  <si>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</si>
  <si>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</si>
  <si>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</si>
  <si>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</si>
  <si>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</si>
  <si>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</si>
  <si>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</si>
  <si>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</si>
  <si>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</si>
  <si>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</si>
  <si>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</si>
  <si>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</si>
  <si>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</si>
  <si>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</si>
  <si>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</si>
  <si>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</si>
  <si>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</si>
  <si>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</si>
  <si>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</si>
  <si>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</si>
  <si>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</si>
  <si>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</si>
  <si>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</si>
  <si>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</si>
  <si>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</si>
  <si>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</si>
  <si>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</si>
  <si>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</si>
  <si>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</si>
  <si>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</si>
  <si>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</si>
  <si>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</si>
  <si>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</si>
  <si>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</si>
  <si>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</si>
  <si>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</si>
  <si>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</si>
  <si>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</si>
  <si>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</si>
  <si>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</si>
  <si>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</si>
  <si>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</si>
  <si>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</si>
  <si>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</si>
  <si>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</si>
  <si>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</si>
  <si>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</si>
  <si>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</si>
  <si>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</si>
  <si>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</si>
  <si>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</si>
  <si>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</si>
  <si>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</si>
  <si>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</si>
  <si>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</si>
  <si>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</si>
  <si>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</si>
  <si>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</si>
  <si>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</si>
  <si>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</si>
  <si>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</si>
  <si>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</si>
  <si>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</si>
  <si>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</si>
  <si>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</si>
  <si>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</si>
  <si>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</si>
  <si>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</si>
  <si>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</si>
  <si>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</si>
  <si>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</si>
  <si>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</si>
  <si>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</si>
  <si>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</si>
  <si>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</si>
  <si>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</si>
  <si>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</si>
  <si>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</si>
  <si>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</si>
  <si>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</si>
  <si>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</si>
  <si>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</si>
  <si>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</si>
  <si>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</si>
  <si>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</si>
  <si>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</si>
  <si>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</si>
  <si>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</si>
  <si>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</si>
  <si>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</si>
  <si>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</si>
  <si>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</si>
  <si>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</si>
  <si>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</si>
  <si>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</si>
  <si>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</si>
  <si>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</si>
  <si>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</si>
  <si>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</si>
  <si>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</si>
  <si>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</si>
  <si>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</si>
  <si>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</si>
  <si>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</si>
  <si>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</si>
  <si>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</si>
  <si>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</si>
  <si>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</si>
  <si>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</si>
  <si>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</si>
  <si>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</si>
  <si>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</si>
  <si>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</si>
  <si>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</si>
  <si>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</si>
  <si>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</si>
  <si>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</si>
  <si>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</si>
  <si>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</si>
  <si>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</si>
  <si>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</si>
  <si>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</si>
  <si>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</si>
  <si>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</si>
  <si>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</si>
  <si>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</si>
  <si>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</si>
  <si>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</si>
  <si>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</si>
  <si>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</si>
  <si>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</si>
  <si>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</si>
  <si>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</si>
  <si>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</si>
  <si>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</si>
  <si>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</si>
  <si>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</si>
  <si>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</si>
  <si>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</si>
  <si>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</si>
  <si>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</si>
  <si>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</si>
  <si>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</si>
  <si>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</si>
  <si>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</si>
  <si>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</si>
  <si>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</si>
  <si>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</si>
  <si>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</si>
  <si>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</si>
  <si>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</si>
  <si>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</si>
  <si>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</si>
  <si>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</si>
  <si>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</si>
  <si>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</si>
  <si>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</si>
  <si>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</si>
  <si>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</si>
  <si>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</si>
  <si>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</si>
  <si>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</si>
  <si>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</si>
  <si>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</si>
  <si>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</si>
  <si>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</si>
  <si>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</si>
  <si>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</si>
  <si>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</si>
  <si>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</si>
  <si>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</si>
  <si>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</si>
  <si>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</si>
  <si>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</si>
  <si>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</si>
  <si>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</si>
  <si>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</si>
  <si>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</si>
  <si>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</si>
  <si>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</si>
  <si>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</si>
  <si>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</si>
  <si>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</si>
  <si>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</si>
  <si>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</si>
  <si>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</si>
  <si>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</si>
  <si>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</si>
  <si>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</si>
  <si>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</si>
  <si>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</si>
  <si>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</si>
  <si>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</si>
  <si>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</si>
  <si>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</si>
  <si>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</si>
  <si>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</si>
  <si>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</si>
  <si>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</si>
  <si>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</si>
  <si>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</si>
  <si>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</si>
  <si>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</si>
  <si>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</si>
  <si>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</si>
  <si>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</si>
  <si>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</si>
  <si>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</si>
  <si>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</si>
  <si>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</si>
  <si>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</si>
  <si>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</si>
  <si>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</si>
  <si>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</si>
  <si>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</si>
  <si>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</si>
  <si>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</si>
  <si>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</si>
  <si>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</si>
  <si>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</si>
  <si>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</si>
  <si>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</si>
  <si>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</si>
  <si>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</si>
  <si>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</si>
  <si>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</si>
  <si>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</si>
  <si>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</si>
  <si>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</si>
  <si>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</si>
  <si>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</si>
  <si>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</si>
  <si>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</si>
  <si>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</si>
  <si>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</si>
  <si>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</si>
  <si>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</si>
  <si>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</si>
  <si>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</si>
  <si>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</si>
  <si>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</si>
  <si>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</si>
  <si>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</si>
  <si>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</si>
  <si>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</si>
  <si>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</si>
  <si>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</si>
  <si>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</si>
  <si>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</si>
  <si>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</si>
  <si>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</si>
  <si>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</si>
  <si>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</si>
  <si>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</si>
  <si>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</si>
  <si>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</si>
  <si>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</si>
  <si>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</si>
  <si>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</si>
  <si>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</si>
  <si>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</si>
  <si>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</si>
  <si>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</si>
  <si>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</si>
  <si>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</si>
  <si>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</si>
  <si>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</si>
  <si>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</si>
  <si>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</si>
  <si>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</si>
  <si>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</si>
  <si>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</si>
  <si>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</si>
  <si>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</si>
  <si>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</si>
  <si>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</si>
  <si>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</si>
  <si>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</si>
  <si>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</si>
  <si>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</si>
  <si>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</si>
  <si>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</si>
  <si>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</si>
  <si>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</si>
  <si>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</si>
  <si>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</si>
  <si>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</si>
  <si>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</si>
  <si>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</si>
  <si>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</si>
  <si>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</si>
  <si>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</si>
  <si>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</si>
  <si>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</si>
  <si>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</si>
  <si>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</si>
  <si>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</si>
  <si>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</si>
  <si>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</si>
  <si>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</si>
  <si>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</si>
  <si>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</si>
  <si>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</si>
  <si>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</si>
  <si>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</si>
  <si>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</si>
  <si>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</si>
  <si>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</si>
  <si>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</si>
  <si>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</si>
  <si>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</si>
  <si>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</si>
  <si>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</si>
  <si>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</si>
  <si>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</si>
  <si>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</si>
  <si>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</si>
  <si>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</si>
  <si>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</si>
  <si>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</si>
  <si>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</si>
  <si>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</si>
  <si>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</si>
  <si>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</si>
  <si>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</si>
  <si>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</si>
  <si>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</si>
  <si>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</si>
  <si>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</si>
  <si>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</si>
  <si>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</si>
  <si>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</si>
  <si>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</si>
  <si>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</si>
  <si>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</si>
  <si>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</si>
  <si>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</si>
  <si>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</si>
  <si>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</si>
  <si>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</si>
  <si>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</si>
  <si>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</si>
  <si>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</si>
  <si>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</si>
  <si>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</si>
  <si>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</si>
  <si>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</si>
  <si>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</si>
  <si>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</si>
  <si>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</si>
  <si>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</si>
  <si>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</si>
  <si>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</si>
  <si>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</si>
  <si>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</si>
  <si>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</si>
  <si>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</si>
  <si>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</si>
  <si>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</si>
  <si>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</si>
  <si>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</si>
  <si>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</si>
  <si>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</si>
  <si>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</si>
  <si>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</si>
  <si>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</si>
  <si>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</si>
  <si>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</si>
  <si>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</si>
  <si>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</si>
  <si>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</si>
  <si>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</si>
  <si>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</si>
  <si>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</si>
  <si>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</si>
  <si>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</si>
  <si>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</si>
  <si>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</si>
  <si>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</si>
  <si>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</si>
  <si>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</si>
  <si>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</si>
  <si>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</si>
  <si>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</si>
  <si>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</si>
  <si>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</si>
  <si>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</si>
  <si>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</si>
  <si>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</si>
  <si>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</si>
  <si>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</si>
  <si>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</si>
  <si>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</si>
  <si>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</si>
  <si>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</si>
  <si>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</si>
  <si>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</si>
  <si>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</si>
  <si>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</si>
  <si>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</si>
  <si>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</si>
  <si>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</si>
  <si>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</si>
  <si>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</si>
  <si>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</si>
  <si>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</si>
  <si>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</si>
  <si>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</si>
  <si>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</si>
  <si>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</si>
  <si>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</si>
  <si>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</si>
  <si>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</si>
  <si>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</si>
  <si>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</si>
  <si>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</si>
  <si>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</si>
  <si>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</si>
  <si>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</si>
  <si>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</si>
  <si>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</si>
  <si>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</si>
  <si>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</si>
  <si>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</si>
  <si>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</si>
  <si>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</si>
  <si>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</si>
  <si>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</si>
  <si>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</si>
  <si>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</si>
  <si>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</si>
  <si>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</si>
  <si>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</si>
  <si>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</si>
  <si>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</si>
  <si>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</si>
  <si>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</si>
  <si>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</si>
  <si>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</si>
  <si>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</si>
  <si>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</si>
  <si>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</si>
  <si>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</si>
  <si>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</si>
  <si>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</si>
  <si>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</si>
  <si>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</si>
  <si>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</si>
  <si>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</si>
  <si>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</si>
  <si>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</si>
  <si>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</si>
  <si>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</si>
  <si>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</si>
  <si>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</si>
  <si>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</si>
  <si>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</si>
  <si>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</si>
  <si>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</si>
  <si>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</si>
  <si>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</si>
  <si>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</si>
  <si>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</si>
  <si>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</si>
  <si>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</si>
  <si>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</si>
  <si>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</si>
  <si>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</si>
  <si>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</si>
  <si>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</si>
  <si>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</si>
  <si>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</si>
  <si>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</si>
  <si>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</si>
  <si>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</si>
  <si>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</si>
  <si>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</si>
  <si>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</si>
  <si>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</si>
  <si>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</si>
  <si>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</si>
  <si>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</si>
  <si>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</si>
  <si>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</si>
  <si>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</si>
  <si>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</si>
  <si>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</si>
  <si>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</si>
  <si>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</si>
  <si>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</si>
  <si>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</si>
  <si>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</si>
  <si>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</si>
  <si>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</si>
  <si>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</si>
  <si>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</si>
  <si>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</si>
  <si>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</si>
  <si>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</si>
  <si>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</si>
  <si>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</si>
  <si>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</si>
  <si>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</si>
  <si>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</si>
  <si>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</si>
  <si>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</si>
  <si>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</si>
  <si>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</si>
  <si>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</si>
  <si>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</si>
  <si>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</si>
  <si>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</si>
  <si>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</si>
  <si>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</si>
  <si>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</si>
  <si>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</si>
  <si>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</si>
  <si>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</si>
  <si>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</si>
  <si>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</si>
  <si>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</si>
  <si>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</si>
  <si>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</si>
  <si>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</si>
  <si>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</si>
  <si>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</si>
  <si>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</si>
  <si>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</si>
  <si>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</si>
  <si>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</si>
  <si>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</si>
  <si>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</si>
  <si>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</si>
  <si>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</si>
  <si>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</si>
  <si>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</si>
  <si>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</si>
  <si>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</si>
  <si>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</si>
  <si>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</si>
  <si>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</si>
  <si>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</si>
  <si>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</si>
  <si>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</si>
  <si>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</si>
  <si>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</si>
  <si>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</si>
  <si>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</si>
  <si>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</si>
  <si>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</si>
  <si>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</si>
  <si>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</si>
  <si>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</si>
  <si>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</si>
  <si>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</si>
  <si>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</si>
  <si>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</si>
  <si>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</si>
  <si>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</si>
  <si>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</si>
  <si>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</si>
  <si>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</si>
  <si>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</si>
  <si>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</si>
  <si>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</si>
  <si>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</si>
  <si>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</si>
  <si>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</si>
  <si>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</si>
  <si>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</si>
  <si>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</si>
  <si>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</si>
  <si>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</si>
  <si>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</si>
  <si>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</si>
  <si>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</si>
  <si>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</si>
  <si>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</si>
  <si>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</si>
  <si>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</si>
  <si>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</si>
  <si>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</si>
  <si>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</si>
  <si>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</si>
  <si>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</si>
  <si>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</si>
  <si>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</si>
  <si>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</si>
  <si>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</si>
  <si>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</si>
  <si>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</si>
  <si>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</si>
  <si>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</si>
  <si>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</si>
  <si>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</si>
  <si>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</si>
  <si>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</si>
  <si>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</si>
  <si>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</si>
  <si>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</si>
  <si>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</si>
  <si>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</si>
  <si>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</si>
  <si>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</si>
  <si>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</si>
  <si>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</si>
  <si>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</si>
  <si>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</si>
  <si>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</si>
  <si>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</si>
  <si>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</si>
  <si>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</si>
  <si>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</si>
  <si>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</si>
  <si>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</si>
  <si>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</si>
  <si>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</si>
  <si>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</si>
  <si>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</si>
  <si>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</si>
  <si>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</si>
  <si>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</si>
  <si>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</si>
  <si>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</si>
  <si>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</si>
  <si>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</si>
  <si>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</si>
  <si>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</si>
  <si>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</si>
  <si>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</si>
  <si>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</si>
  <si>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</si>
  <si>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</si>
  <si>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</si>
  <si>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</si>
  <si>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</si>
  <si>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</si>
  <si>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</si>
  <si>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</si>
  <si>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</si>
  <si>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</si>
  <si>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</si>
  <si>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</si>
  <si>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</si>
  <si>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</si>
  <si>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</si>
  <si>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</si>
  <si>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</si>
  <si>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</si>
  <si>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</si>
  <si>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</si>
  <si>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</si>
  <si>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</si>
  <si>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</si>
  <si>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</si>
  <si>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</si>
  <si>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</si>
  <si>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</si>
  <si>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</si>
  <si>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</si>
  <si>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</si>
  <si>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</si>
  <si>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</si>
  <si>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</si>
  <si>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</si>
  <si>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</si>
  <si>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</si>
  <si>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</si>
  <si>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</si>
  <si>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</si>
  <si>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</si>
  <si>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</si>
  <si>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</si>
  <si>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</si>
  <si>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</si>
  <si>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</si>
  <si>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</si>
  <si>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</si>
  <si>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</si>
  <si>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</si>
  <si>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</si>
  <si>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</si>
  <si>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</si>
  <si>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</si>
  <si>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</si>
  <si>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</si>
  <si>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</si>
  <si>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</si>
  <si>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</si>
  <si>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</si>
  <si>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</si>
  <si>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</si>
  <si>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</si>
  <si>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</si>
  <si>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</si>
  <si>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</si>
  <si>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</si>
  <si>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</si>
  <si>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</si>
  <si>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</si>
  <si>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</si>
  <si>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</si>
  <si>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</si>
  <si>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</si>
  <si>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</si>
  <si>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</si>
  <si>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</si>
  <si>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</si>
  <si>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</si>
  <si>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</si>
  <si>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</si>
  <si>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</si>
  <si>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</si>
  <si>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</si>
  <si>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</si>
  <si>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</si>
  <si>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</si>
  <si>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</si>
  <si>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</si>
  <si>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</si>
  <si>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</si>
  <si>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</si>
  <si>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</si>
  <si>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</si>
  <si>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</si>
  <si>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</si>
  <si>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</si>
  <si>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</si>
  <si>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</si>
  <si>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</si>
  <si>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</si>
  <si>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</si>
  <si>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</si>
  <si>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</si>
  <si>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</si>
  <si>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</si>
  <si>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</si>
  <si>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</si>
  <si>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</si>
  <si>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</si>
  <si>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</si>
  <si>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</si>
  <si>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</si>
  <si>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</si>
  <si>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</si>
  <si>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</si>
  <si>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</si>
  <si>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</si>
  <si>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</si>
  <si>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</si>
  <si>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</si>
  <si>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</si>
  <si>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</si>
  <si>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</si>
  <si>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</si>
  <si>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</si>
  <si>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</si>
  <si>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</si>
  <si>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</si>
  <si>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</si>
  <si>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</si>
  <si>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</si>
  <si>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</si>
  <si>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</si>
  <si>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</si>
  <si>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</si>
  <si>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</si>
  <si>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</si>
  <si>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</si>
  <si>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</si>
  <si>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</si>
  <si>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</si>
  <si>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</si>
  <si>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</si>
  <si>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</si>
  <si>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</si>
  <si>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</si>
  <si>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</si>
  <si>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</si>
  <si>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</si>
  <si>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</si>
  <si>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</si>
  <si>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</si>
  <si>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</si>
  <si>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</si>
  <si>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</si>
  <si>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</si>
  <si>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</si>
  <si>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</si>
  <si>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</si>
  <si>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</si>
  <si>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</si>
  <si>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</si>
  <si>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</si>
  <si>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</si>
  <si>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</si>
  <si>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</si>
  <si>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</si>
  <si>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</si>
  <si>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</si>
  <si>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</si>
  <si>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</si>
  <si>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</si>
  <si>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</si>
  <si>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</si>
  <si>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</si>
  <si>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</si>
  <si>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</si>
  <si>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</si>
  <si>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</si>
  <si>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</si>
  <si>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</si>
  <si>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</si>
  <si>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</si>
  <si>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</si>
  <si>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</si>
  <si>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</si>
  <si>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</si>
  <si>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</si>
  <si>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</si>
  <si>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</si>
  <si>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</si>
  <si>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</si>
  <si>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</si>
  <si>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</si>
  <si>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</si>
  <si>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</si>
  <si>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</si>
  <si>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</si>
  <si>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</si>
  <si>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</si>
  <si>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</si>
  <si>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</si>
  <si>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</si>
  <si>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</si>
  <si>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</si>
  <si>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</si>
  <si>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</si>
  <si>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</si>
  <si>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</si>
  <si>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</si>
  <si>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</si>
  <si>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</si>
  <si>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</si>
  <si>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</si>
  <si>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</si>
  <si>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</si>
  <si>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</si>
  <si>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</si>
  <si>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</si>
  <si>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</si>
  <si>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</si>
  <si>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</si>
  <si>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</si>
  <si>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</si>
  <si>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</si>
  <si>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</si>
  <si>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</si>
  <si>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</si>
  <si>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</si>
  <si>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</si>
  <si>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</si>
  <si>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</si>
  <si>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</si>
  <si>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</si>
  <si>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</si>
  <si>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</si>
  <si>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</si>
  <si>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</si>
  <si>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</si>
  <si>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</si>
  <si>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</si>
  <si>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</si>
  <si>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</si>
  <si>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</si>
  <si>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</si>
  <si>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</si>
  <si>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</si>
  <si>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</si>
  <si>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</si>
  <si>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</si>
  <si>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</si>
  <si>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</si>
  <si>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</si>
  <si>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</si>
  <si>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</si>
  <si>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</si>
  <si>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</si>
  <si>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</si>
  <si>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</si>
  <si>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</si>
  <si>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</si>
  <si>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</si>
  <si>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</si>
  <si>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</si>
  <si>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</si>
  <si>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</si>
  <si>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</si>
  <si>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</si>
  <si>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</si>
  <si>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</si>
  <si>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</si>
  <si>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</si>
  <si>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</si>
  <si>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</si>
  <si>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</si>
  <si>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</si>
  <si>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</si>
  <si>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</si>
  <si>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</si>
  <si>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</si>
  <si>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</si>
  <si>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</si>
  <si>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</si>
  <si>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</si>
  <si>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</si>
  <si>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</si>
  <si>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</si>
  <si>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</si>
  <si>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</si>
  <si>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</si>
  <si>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</si>
  <si>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</si>
  <si>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</si>
  <si>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</si>
  <si>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</si>
  <si>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</si>
  <si>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</si>
  <si>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</si>
  <si>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</si>
  <si>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</si>
  <si>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</si>
  <si>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</si>
  <si>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</si>
  <si>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</si>
  <si>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</si>
  <si>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</si>
  <si>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</si>
  <si>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</si>
  <si>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</si>
  <si>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</si>
  <si>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</si>
  <si>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</si>
  <si>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</si>
  <si>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</si>
  <si>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</si>
  <si>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</si>
  <si>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</si>
  <si>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</si>
  <si>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</si>
  <si>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</si>
  <si>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</si>
  <si>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</si>
  <si>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</si>
  <si>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</si>
  <si>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</si>
  <si>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</si>
  <si>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</si>
  <si>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</si>
  <si>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</si>
  <si>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</si>
  <si>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</si>
  <si>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</si>
  <si>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</si>
  <si>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</si>
  <si>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</si>
  <si>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</si>
  <si>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</si>
  <si>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</si>
  <si>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</si>
  <si>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</si>
  <si>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</si>
  <si>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</si>
  <si>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</si>
  <si>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</si>
  <si>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</si>
  <si>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</si>
  <si>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</si>
  <si>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</si>
  <si>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</si>
  <si>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</si>
  <si>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</si>
  <si>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</si>
  <si>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</si>
  <si>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</si>
  <si>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</si>
  <si>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</si>
  <si>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</si>
  <si>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</si>
  <si>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</si>
  <si>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</si>
  <si>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</si>
  <si>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</si>
  <si>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</si>
  <si>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</si>
  <si>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</si>
  <si>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</si>
  <si>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</si>
  <si>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</si>
  <si>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</si>
  <si>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</si>
  <si>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</si>
  <si>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</si>
  <si>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</si>
  <si>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</si>
  <si>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</si>
  <si>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</si>
  <si>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</si>
  <si>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</si>
  <si>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</si>
  <si>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</si>
  <si>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</si>
  <si>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</si>
  <si>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</si>
  <si>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</si>
  <si>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</si>
  <si>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</si>
  <si>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</si>
  <si>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</si>
  <si>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</si>
  <si>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</si>
  <si>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</si>
  <si>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</si>
  <si>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</si>
  <si>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</si>
  <si>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</si>
  <si>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</si>
  <si>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</si>
  <si>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</si>
  <si>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</si>
  <si>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</si>
  <si>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</si>
  <si>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</si>
  <si>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</si>
  <si>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</si>
  <si>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</si>
  <si>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</si>
  <si>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</si>
  <si>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</si>
  <si>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</si>
  <si>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</si>
  <si>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</si>
  <si>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</si>
  <si>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</si>
  <si>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</si>
  <si>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</si>
  <si>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</si>
  <si>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</si>
  <si>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</si>
  <si>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</si>
  <si>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</si>
  <si>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</si>
  <si>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</si>
  <si>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</si>
  <si>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</si>
  <si>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</si>
  <si>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</si>
  <si>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</si>
  <si>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</si>
  <si>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</si>
  <si>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</si>
  <si>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</si>
  <si>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</si>
  <si>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</si>
  <si>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</si>
  <si>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</si>
  <si>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</si>
  <si>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</si>
  <si>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</si>
  <si>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</si>
  <si>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</si>
  <si>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</si>
  <si>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</si>
  <si>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</si>
  <si>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</si>
  <si>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</si>
  <si>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</si>
  <si>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</si>
  <si>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</si>
  <si>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</si>
  <si>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</si>
  <si>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</si>
  <si>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</si>
  <si>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</si>
  <si>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</si>
  <si>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</si>
  <si>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</si>
  <si>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</si>
  <si>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</si>
  <si>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</si>
  <si>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</si>
  <si>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</si>
  <si>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</si>
  <si>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</si>
  <si>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</si>
  <si>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</si>
  <si>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</si>
  <si>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</si>
  <si>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</si>
  <si>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</si>
  <si>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</si>
  <si>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</si>
  <si>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</si>
  <si>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</si>
  <si>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</si>
  <si>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</si>
  <si>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</si>
  <si>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</si>
  <si>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</si>
  <si>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</si>
  <si>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</si>
  <si>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</si>
  <si>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</si>
  <si>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</si>
  <si>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</si>
  <si>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</si>
  <si>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</si>
  <si>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</si>
  <si>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</si>
  <si>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</si>
  <si>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</si>
  <si>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</si>
  <si>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</si>
  <si>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</si>
  <si>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</si>
  <si>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</si>
  <si>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</si>
  <si>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</si>
  <si>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</si>
  <si>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</si>
  <si>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</si>
  <si>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</si>
  <si>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</si>
  <si>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</si>
  <si>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</si>
  <si>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</si>
  <si>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</si>
  <si>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</si>
  <si>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</si>
  <si>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</si>
  <si>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</si>
  <si>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</si>
  <si>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</si>
  <si>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</si>
  <si>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</si>
  <si>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</si>
  <si>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</si>
  <si>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</si>
  <si>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</si>
  <si>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</si>
  <si>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</si>
  <si>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</si>
  <si>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</si>
  <si>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</si>
  <si>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</si>
  <si>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</si>
  <si>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</si>
  <si>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</si>
  <si>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</si>
  <si>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</si>
  <si>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</si>
  <si>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</si>
  <si>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</si>
  <si>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</si>
  <si>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</si>
  <si>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</si>
  <si>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</si>
  <si>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</si>
  <si>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</si>
  <si>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</si>
  <si>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</si>
  <si>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</si>
  <si>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</si>
  <si>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</si>
  <si>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</si>
  <si>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</si>
  <si>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</si>
  <si>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</si>
  <si>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</si>
  <si>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</si>
  <si>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</si>
  <si>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</si>
  <si>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</si>
  <si>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</si>
  <si>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</si>
  <si>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</si>
  <si>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</si>
  <si>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</si>
  <si>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</si>
  <si>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</si>
  <si>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</si>
  <si>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</si>
  <si>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</si>
  <si>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</si>
  <si>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</si>
  <si>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</si>
  <si>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</si>
  <si>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</si>
  <si>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</si>
  <si>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</si>
  <si>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</si>
  <si>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</si>
  <si>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</si>
  <si>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</si>
  <si>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</si>
  <si>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</si>
  <si>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</si>
  <si>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</si>
  <si>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</si>
  <si>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</si>
  <si>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</si>
  <si>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</si>
  <si>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</si>
  <si>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</si>
  <si>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</si>
  <si>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</si>
  <si>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</si>
  <si>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</si>
  <si>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</si>
  <si>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</si>
  <si>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</si>
  <si>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</si>
  <si>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</si>
  <si>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</si>
  <si>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</si>
  <si>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</si>
  <si>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</si>
  <si>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</si>
  <si>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</si>
  <si>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</si>
  <si>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</si>
  <si>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</si>
  <si>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</si>
  <si>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</si>
  <si>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</si>
  <si>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</si>
  <si>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</si>
  <si>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</si>
  <si>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</si>
  <si>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</si>
  <si>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</si>
  <si>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</si>
  <si>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</si>
  <si>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</si>
  <si>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</si>
  <si>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</si>
  <si>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</si>
  <si>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</si>
  <si>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</si>
  <si>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</si>
  <si>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</si>
  <si>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</si>
  <si>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</si>
  <si>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</si>
  <si>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</si>
  <si>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</si>
  <si>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</si>
  <si>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</si>
  <si>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</si>
  <si>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</si>
  <si>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</si>
  <si>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</si>
  <si>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</si>
  <si>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</si>
  <si>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</si>
  <si>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</si>
  <si>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</si>
  <si>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</si>
  <si>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</si>
  <si>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</si>
  <si>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</si>
  <si>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</si>
  <si>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</si>
  <si>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</si>
  <si>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</si>
  <si>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</si>
  <si>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</si>
  <si>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</si>
  <si>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</si>
  <si>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</si>
  <si>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</si>
  <si>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</si>
  <si>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</si>
  <si>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</si>
  <si>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</si>
  <si>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</si>
  <si>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</si>
  <si>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</si>
  <si>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</si>
  <si>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</si>
  <si>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</si>
  <si>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</si>
  <si>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</si>
  <si>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</si>
  <si>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</si>
  <si>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</si>
  <si>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</si>
  <si>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</si>
  <si>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</si>
  <si>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</si>
  <si>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</si>
  <si>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</si>
  <si>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</si>
  <si>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</si>
  <si>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</si>
  <si>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</si>
  <si>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</si>
  <si>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</si>
  <si>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</si>
  <si>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</si>
  <si>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</si>
  <si>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</si>
  <si>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</si>
  <si>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</si>
  <si>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</si>
  <si>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</si>
  <si>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</si>
  <si>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</si>
  <si>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</si>
  <si>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</si>
  <si>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</si>
  <si>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</si>
  <si>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</si>
  <si>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</si>
  <si>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</si>
  <si>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</si>
  <si>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</si>
  <si>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</si>
  <si>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</si>
  <si>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</si>
  <si>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</si>
  <si>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</si>
  <si>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</si>
  <si>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</si>
  <si>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</si>
  <si>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</si>
  <si>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</si>
  <si>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</si>
  <si>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</si>
  <si>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</si>
  <si>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</si>
  <si>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</si>
  <si>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</si>
  <si>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</si>
  <si>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</si>
  <si>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</si>
  <si>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</si>
  <si>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</si>
  <si>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</si>
  <si>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</si>
  <si>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</si>
  <si>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</si>
  <si>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</si>
  <si>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</si>
  <si>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</si>
  <si>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</si>
  <si>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</si>
  <si>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</si>
  <si>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</si>
  <si>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</si>
  <si>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</si>
  <si>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</si>
  <si>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</si>
  <si>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</si>
  <si>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</si>
  <si>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</si>
  <si>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</si>
  <si>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</si>
  <si>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</si>
  <si>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</si>
  <si>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</si>
  <si>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</si>
  <si>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</si>
  <si>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</si>
  <si>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</si>
  <si>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</si>
  <si>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</si>
  <si>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</si>
  <si>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</si>
  <si>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</si>
  <si>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</si>
  <si>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</si>
  <si>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</si>
  <si>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</si>
  <si>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</si>
  <si>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</si>
  <si>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</si>
  <si>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</si>
  <si>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</si>
  <si>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</si>
  <si>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</si>
  <si>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</si>
  <si>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</si>
  <si>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</si>
  <si>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</si>
  <si>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</si>
  <si>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</si>
  <si>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</si>
  <si>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</si>
  <si>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</si>
  <si>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</si>
  <si>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</si>
  <si>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</si>
  <si>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</si>
  <si>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</si>
  <si>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</si>
  <si>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</si>
  <si>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</si>
  <si>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</si>
  <si>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</si>
  <si>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</si>
  <si>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</si>
  <si>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</si>
  <si>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</si>
  <si>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</si>
  <si>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</si>
  <si>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</si>
  <si>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</si>
  <si>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</si>
  <si>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</si>
  <si>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</si>
  <si>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</si>
  <si>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</si>
  <si>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</si>
  <si>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</si>
  <si>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</si>
  <si>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</si>
  <si>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</si>
  <si>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</si>
  <si>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</si>
  <si>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</si>
  <si>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</si>
  <si>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</si>
  <si>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</si>
  <si>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</si>
  <si>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</si>
  <si>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</si>
  <si>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</si>
  <si>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</si>
  <si>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</si>
  <si>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</si>
  <si>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</si>
  <si>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</si>
  <si>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</si>
  <si>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</si>
  <si>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</si>
  <si>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</si>
  <si>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</si>
  <si>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</si>
  <si>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</si>
  <si>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</si>
  <si>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</si>
  <si>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</si>
  <si>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</si>
  <si>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</si>
  <si>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</si>
  <si>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</si>
  <si>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</si>
  <si>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</si>
  <si>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</si>
  <si>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</si>
  <si>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</si>
  <si>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</si>
  <si>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</si>
  <si>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</si>
  <si>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</si>
  <si>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</si>
  <si>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</si>
  <si>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</si>
  <si>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</si>
  <si>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</si>
  <si>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</si>
  <si>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</si>
  <si>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</si>
  <si>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</si>
  <si>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</si>
  <si>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</si>
  <si>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</si>
  <si>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</si>
  <si>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</si>
  <si>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</si>
  <si>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</si>
  <si>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</si>
  <si>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</si>
  <si>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</si>
  <si>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</si>
  <si>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</si>
  <si>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</si>
  <si>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</si>
  <si>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</si>
  <si>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</si>
  <si>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</si>
  <si>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</si>
  <si>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</si>
  <si>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</si>
  <si>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</si>
  <si>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</si>
  <si>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</si>
  <si>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</si>
  <si>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</si>
  <si>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</si>
  <si>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</si>
  <si>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</si>
  <si>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</si>
  <si>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</si>
  <si>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</si>
  <si>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</si>
  <si>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</si>
  <si>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</si>
  <si>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</si>
  <si>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</si>
  <si>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</si>
  <si>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</si>
  <si>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</si>
  <si>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</si>
  <si>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</si>
  <si>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</si>
  <si>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</si>
  <si>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</si>
  <si>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</si>
  <si>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</si>
  <si>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</si>
  <si>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</si>
  <si>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</si>
  <si>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</si>
  <si>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</si>
  <si>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</si>
  <si>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</si>
  <si>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</si>
  <si>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</si>
  <si>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</si>
  <si>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</si>
  <si>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</si>
  <si>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</si>
  <si>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</si>
  <si>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</si>
  <si>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</si>
  <si>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</si>
  <si>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</si>
  <si>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</si>
  <si>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</si>
  <si>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</si>
  <si>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</si>
  <si>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</si>
  <si>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</si>
  <si>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</si>
  <si>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</si>
  <si>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</si>
  <si>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</si>
  <si>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</si>
  <si>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</si>
  <si>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</si>
  <si>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</si>
  <si>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</si>
  <si>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</si>
  <si>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</si>
  <si>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</si>
  <si>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</si>
  <si>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</si>
  <si>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</si>
  <si>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</si>
  <si>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</si>
  <si>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</si>
  <si>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</si>
  <si>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</si>
  <si>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</si>
  <si>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</si>
  <si>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</si>
  <si>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</si>
  <si>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</si>
  <si>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</si>
  <si>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</si>
  <si>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</si>
  <si>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</si>
  <si>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</si>
  <si>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</si>
  <si>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</si>
  <si>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</si>
  <si>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</si>
  <si>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</si>
  <si>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</si>
  <si>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</si>
  <si>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</si>
  <si>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</si>
  <si>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</si>
  <si>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</si>
  <si>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</si>
  <si>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</si>
  <si>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</si>
  <si>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</si>
  <si>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</si>
  <si>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</si>
  <si>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</si>
  <si>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</si>
  <si>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</si>
  <si>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</si>
  <si>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</si>
  <si>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</si>
  <si>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</si>
  <si>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</si>
  <si>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</si>
  <si>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</si>
  <si>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</si>
  <si>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</si>
  <si>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</si>
  <si>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</si>
  <si>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</si>
  <si>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</si>
  <si>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</si>
  <si>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</si>
  <si>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</si>
  <si>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</si>
  <si>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</si>
  <si>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</si>
  <si>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</si>
  <si>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</si>
  <si>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</si>
  <si>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</si>
  <si>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</si>
  <si>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</si>
  <si>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</si>
  <si>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</si>
  <si>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</si>
  <si>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</si>
  <si>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</si>
  <si>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</si>
  <si>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</si>
  <si>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</si>
  <si>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</si>
  <si>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</si>
  <si>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</si>
  <si>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</si>
  <si>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</si>
  <si>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</si>
  <si>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</si>
  <si>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</si>
  <si>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</si>
  <si>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</si>
  <si>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</si>
  <si>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</si>
  <si>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</si>
  <si>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</si>
  <si>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</si>
  <si>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</si>
  <si>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</si>
  <si>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</si>
  <si>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</si>
  <si>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</si>
  <si>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</si>
  <si>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</si>
  <si>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</si>
  <si>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</si>
  <si>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</si>
  <si>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</si>
  <si>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</si>
  <si>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</si>
  <si>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</si>
  <si>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</si>
  <si>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</si>
  <si>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</si>
  <si>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</si>
  <si>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</si>
  <si>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</si>
  <si>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</si>
  <si>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</si>
  <si>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</si>
  <si>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</si>
  <si>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</si>
  <si>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</si>
  <si>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</si>
  <si>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</si>
  <si>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</si>
  <si>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</si>
  <si>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</si>
  <si>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</si>
  <si>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</si>
  <si>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</si>
  <si>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</si>
  <si>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</si>
  <si>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</si>
  <si>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</si>
  <si>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</si>
  <si>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</si>
  <si>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</si>
  <si>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</si>
  <si>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</si>
  <si>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</si>
  <si>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</si>
  <si>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</si>
  <si>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</si>
  <si>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</si>
  <si>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</si>
  <si>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</si>
  <si>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</si>
  <si>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</si>
  <si>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</si>
  <si>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</si>
  <si>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</si>
  <si>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</si>
  <si>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</si>
  <si>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</si>
  <si>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</si>
  <si>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</si>
  <si>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</si>
  <si>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</si>
  <si>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</si>
  <si>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</si>
  <si>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</si>
  <si>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</si>
  <si>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</si>
  <si>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</si>
  <si>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</si>
  <si>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</si>
  <si>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</si>
  <si>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</si>
  <si>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</si>
  <si>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</si>
  <si>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</si>
  <si>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</si>
  <si>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</si>
  <si>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</si>
  <si>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</si>
  <si>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</si>
  <si>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</si>
  <si>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</si>
  <si>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</si>
  <si>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</si>
  <si>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</si>
  <si>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</si>
  <si>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</si>
  <si>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</si>
  <si>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</si>
  <si>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</si>
  <si>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</si>
  <si>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</si>
  <si>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</si>
  <si>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</si>
  <si>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</si>
  <si>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</si>
  <si>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</si>
  <si>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</si>
  <si>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</si>
  <si>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</si>
  <si>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</si>
  <si>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</si>
  <si>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</si>
  <si>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</si>
  <si>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</si>
  <si>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</si>
  <si>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</si>
  <si>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</si>
  <si>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</si>
  <si>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</si>
  <si>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</si>
  <si>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</si>
  <si>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</si>
  <si>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</si>
  <si>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</si>
  <si>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</si>
  <si>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</si>
  <si>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</si>
  <si>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</si>
  <si>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</si>
  <si>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</si>
  <si>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</si>
  <si>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</si>
  <si>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</si>
  <si>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</si>
  <si>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</si>
  <si>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</si>
  <si>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</si>
  <si>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</si>
  <si>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</si>
  <si>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</si>
  <si>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</si>
  <si>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</si>
  <si>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</si>
  <si>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</si>
  <si>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</si>
  <si>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</si>
  <si>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</si>
  <si>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</si>
  <si>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</si>
  <si>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</si>
  <si>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</si>
  <si>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</si>
  <si>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</si>
  <si>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</si>
  <si>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</si>
  <si>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</si>
  <si>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</si>
  <si>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</si>
  <si>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</si>
  <si>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</si>
  <si>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</si>
  <si>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</si>
  <si>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</si>
  <si>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</si>
  <si>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</si>
  <si>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</si>
  <si>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</si>
  <si>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</si>
  <si>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</si>
  <si>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</si>
  <si>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</si>
  <si>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</si>
  <si>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</si>
  <si>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</si>
  <si>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</si>
  <si>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</si>
  <si>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</si>
  <si>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</si>
  <si>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</si>
  <si>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</si>
  <si>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</si>
  <si>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</si>
  <si>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</si>
  <si>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</si>
  <si>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</si>
  <si>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</si>
  <si>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</si>
  <si>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</si>
  <si>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</si>
  <si>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</si>
  <si>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</si>
  <si>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</si>
  <si>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</si>
  <si>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</si>
  <si>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</si>
  <si>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</si>
  <si>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</si>
  <si>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</si>
  <si>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</si>
  <si>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</si>
  <si>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</si>
  <si>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</si>
  <si>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</si>
  <si>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</si>
  <si>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</si>
  <si>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</si>
  <si>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</si>
  <si>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</si>
  <si>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</si>
  <si>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</si>
  <si>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</si>
  <si>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</si>
  <si>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</si>
  <si>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</si>
  <si>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</si>
  <si>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</si>
  <si>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</si>
  <si>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</si>
  <si>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</si>
  <si>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</si>
  <si>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</si>
  <si>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</si>
  <si>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</si>
  <si>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</si>
  <si>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</si>
  <si>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</si>
  <si>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</si>
  <si>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</si>
  <si>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</si>
  <si>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</si>
  <si>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</si>
  <si>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</si>
  <si>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</si>
  <si>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</si>
  <si>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</si>
  <si>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</si>
  <si>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</si>
  <si>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</si>
  <si>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</si>
  <si>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</si>
  <si>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</si>
  <si>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</si>
  <si>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</si>
  <si>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</si>
  <si>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</si>
  <si>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</si>
  <si>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</si>
  <si>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</si>
  <si>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</si>
  <si>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</si>
  <si>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</si>
  <si>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</si>
  <si>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</si>
  <si>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</si>
  <si>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</si>
  <si>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</si>
  <si>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</si>
  <si>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</si>
  <si>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</si>
  <si>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</si>
  <si>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</si>
  <si>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</si>
  <si>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</si>
  <si>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</si>
  <si>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</si>
  <si>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</si>
  <si>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</si>
  <si>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</si>
  <si>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</si>
  <si>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</si>
  <si>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</si>
  <si>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</si>
  <si>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</si>
  <si>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</si>
  <si>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</si>
  <si>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</si>
  <si>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</si>
  <si>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</si>
  <si>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</si>
  <si>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</si>
  <si>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</si>
  <si>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</si>
  <si>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</si>
  <si>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</si>
  <si>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</si>
  <si>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</si>
  <si>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</si>
  <si>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</si>
  <si>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</si>
  <si>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</si>
  <si>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</si>
  <si>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</si>
  <si>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</si>
  <si>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</si>
  <si>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</si>
  <si>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</si>
  <si>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</si>
  <si>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</si>
  <si>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</si>
  <si>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</si>
  <si>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</si>
  <si>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</si>
  <si>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</si>
  <si>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</si>
  <si>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</si>
  <si>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</si>
  <si>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</si>
  <si>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</si>
  <si>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</si>
  <si>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</si>
  <si>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</si>
  <si>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</si>
  <si>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</si>
  <si>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</si>
  <si>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</si>
  <si>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</si>
  <si>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</si>
  <si>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</si>
  <si>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</si>
  <si>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</si>
  <si>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</si>
  <si>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</si>
  <si>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</si>
  <si>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</si>
  <si>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</si>
  <si>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</si>
  <si>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</si>
  <si>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</si>
  <si>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</si>
  <si>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</si>
  <si>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</si>
  <si>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</si>
  <si>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</si>
  <si>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</si>
  <si>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</si>
  <si>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</si>
  <si>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</si>
  <si>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</si>
  <si>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</si>
  <si>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</si>
  <si>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</si>
  <si>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</si>
  <si>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</si>
  <si>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</si>
  <si>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</si>
  <si>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</si>
  <si>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</si>
  <si>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</si>
  <si>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</si>
  <si>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</si>
  <si>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</si>
  <si>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</si>
  <si>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</si>
  <si>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</si>
  <si>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</si>
  <si>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</si>
  <si>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</si>
  <si>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</si>
  <si>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</si>
  <si>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</si>
  <si>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</si>
  <si>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</si>
  <si>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</si>
  <si>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</si>
  <si>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</si>
  <si>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</si>
  <si>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</si>
  <si>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</si>
  <si>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</si>
  <si>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</si>
  <si>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</si>
  <si>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</si>
  <si>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</si>
  <si>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</si>
  <si>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</si>
  <si>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</si>
  <si>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</si>
  <si>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</si>
  <si>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</si>
  <si>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</si>
  <si>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</si>
  <si>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</si>
  <si>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</si>
  <si>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</si>
  <si>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</si>
  <si>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</si>
  <si>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</si>
  <si>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</si>
  <si>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</si>
  <si>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</si>
  <si>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</si>
  <si>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</si>
  <si>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</si>
  <si>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</si>
  <si>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</si>
  <si>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</si>
  <si>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</si>
  <si>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</si>
  <si>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</si>
  <si>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</si>
  <si>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</si>
  <si>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</si>
  <si>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</si>
  <si>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</si>
  <si>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</si>
  <si>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</si>
  <si>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</si>
  <si>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</si>
  <si>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</si>
  <si>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</si>
  <si>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</si>
  <si>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</si>
  <si>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</si>
  <si>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</si>
  <si>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</si>
  <si>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</si>
  <si>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</si>
  <si>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</si>
  <si>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</si>
  <si>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</si>
  <si>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</si>
  <si>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</si>
  <si>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</si>
  <si>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</si>
  <si>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</si>
  <si>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</si>
  <si>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</si>
  <si>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</si>
  <si>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</si>
  <si>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</si>
  <si>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</si>
  <si>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</si>
  <si>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</si>
  <si>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</si>
  <si>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</si>
  <si>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</si>
  <si>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</si>
  <si>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</si>
  <si>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</si>
  <si>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</si>
  <si>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</si>
  <si>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</si>
  <si>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</si>
  <si>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</si>
  <si>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</si>
  <si>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</si>
  <si>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</si>
  <si>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</si>
  <si>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</si>
  <si>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</si>
  <si>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</si>
  <si>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</si>
  <si>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</si>
  <si>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</si>
  <si>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</si>
  <si>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</si>
  <si>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</si>
  <si>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</si>
  <si>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</si>
  <si>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</si>
  <si>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</si>
  <si>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</si>
  <si>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</si>
  <si>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</si>
  <si>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</si>
  <si>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</si>
  <si>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</si>
  <si>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</si>
  <si>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</si>
  <si>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</si>
  <si>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</si>
  <si>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</si>
  <si>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</si>
  <si>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</si>
  <si>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</si>
  <si>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</si>
  <si>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</si>
  <si>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</si>
  <si>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</si>
  <si>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</si>
  <si>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</si>
  <si>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</si>
  <si>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</si>
  <si>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</si>
  <si>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</si>
  <si>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</si>
  <si>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</si>
  <si>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</si>
  <si>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</si>
  <si>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</si>
  <si>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</si>
  <si>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</si>
  <si>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</si>
  <si>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</si>
  <si>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</si>
  <si>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</si>
  <si>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</si>
  <si>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</si>
  <si>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</si>
  <si>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</si>
  <si>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</si>
  <si>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</si>
  <si>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</si>
  <si>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</si>
  <si>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</si>
  <si>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</si>
  <si>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</si>
  <si>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</si>
  <si>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</si>
  <si>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</si>
  <si>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</si>
  <si>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</si>
  <si>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</si>
  <si>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</si>
  <si>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</si>
  <si>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</si>
  <si>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</si>
  <si>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</si>
  <si>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</si>
  <si>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</si>
  <si>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</si>
  <si>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</si>
  <si>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</si>
  <si>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</si>
  <si>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</si>
  <si>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</si>
  <si>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</si>
  <si>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</si>
  <si>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</si>
  <si>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</si>
  <si>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</si>
  <si>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</si>
  <si>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</si>
  <si>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</si>
  <si>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</si>
  <si>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</si>
  <si>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</si>
  <si>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</si>
  <si>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</si>
  <si>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</si>
  <si>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</si>
  <si>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</si>
  <si>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</si>
  <si>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</si>
  <si>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</si>
  <si>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</si>
  <si>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</si>
  <si>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</si>
  <si>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</si>
  <si>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</si>
  <si>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</si>
  <si>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</si>
  <si>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</si>
  <si>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</si>
  <si>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</si>
  <si>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</si>
  <si>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</si>
  <si>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</si>
  <si>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</si>
  <si>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</si>
  <si>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</si>
  <si>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</si>
  <si>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</si>
  <si>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</si>
  <si>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</si>
  <si>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</si>
  <si>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</si>
  <si>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</si>
  <si>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</si>
  <si>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</si>
  <si>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</si>
  <si>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</si>
  <si>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</si>
  <si>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</si>
  <si>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</si>
  <si>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</si>
  <si>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</si>
  <si>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</si>
  <si>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</si>
  <si>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</si>
  <si>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</si>
  <si>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</si>
  <si>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</si>
  <si>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</si>
  <si>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</si>
  <si>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</si>
  <si>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</si>
  <si>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</si>
  <si>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</si>
  <si>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</si>
  <si>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</si>
  <si>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</si>
  <si>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</si>
  <si>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</si>
  <si>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</si>
  <si>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</si>
  <si>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</si>
  <si>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</si>
  <si>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</si>
  <si>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</si>
  <si>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</si>
  <si>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</si>
  <si>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</si>
  <si>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</si>
  <si>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</si>
  <si>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</si>
  <si>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</si>
  <si>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</si>
  <si>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</si>
  <si>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</si>
  <si>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</si>
  <si>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</si>
  <si>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</si>
  <si>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</si>
  <si>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</si>
  <si>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</si>
  <si>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</si>
  <si>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</si>
  <si>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</si>
  <si>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</si>
  <si>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</si>
  <si>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</si>
  <si>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</si>
  <si>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</si>
  <si>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</si>
  <si>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</si>
  <si>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</si>
  <si>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</si>
  <si>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</si>
  <si>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</si>
  <si>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</si>
  <si>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</si>
  <si>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</si>
  <si>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</si>
  <si>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</si>
  <si>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</si>
  <si>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</si>
  <si>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</si>
  <si>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</si>
  <si>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</si>
  <si>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</si>
  <si>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</si>
  <si>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</si>
  <si>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</si>
  <si>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</si>
  <si>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</si>
  <si>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</si>
  <si>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</si>
  <si>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</si>
  <si>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</si>
  <si>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</si>
  <si>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</si>
  <si>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</si>
  <si>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</si>
  <si>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</si>
  <si>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</si>
  <si>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</si>
  <si>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</si>
  <si>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</si>
  <si>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</si>
  <si>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</si>
  <si>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</si>
  <si>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</si>
  <si>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</si>
  <si>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</si>
  <si>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</si>
  <si>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</si>
  <si>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</si>
  <si>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</si>
  <si>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</si>
  <si>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</si>
  <si>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</si>
  <si>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</si>
  <si>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</si>
  <si>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</si>
  <si>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</si>
  <si>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</si>
  <si>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</si>
  <si>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</si>
  <si>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</si>
  <si>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</si>
  <si>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</si>
  <si>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</si>
  <si>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</si>
  <si>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</si>
  <si>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</si>
  <si>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</si>
  <si>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</si>
  <si>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</si>
  <si>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</si>
  <si>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</si>
  <si>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</si>
  <si>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</si>
  <si>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</si>
  <si>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</si>
  <si>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</si>
  <si>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</si>
  <si>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</si>
  <si>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</si>
  <si>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</si>
  <si>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</si>
  <si>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</si>
  <si>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</si>
  <si>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</si>
  <si>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</si>
  <si>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</si>
  <si>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</si>
  <si>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</si>
  <si>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</si>
  <si>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</si>
  <si>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</si>
  <si>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</si>
  <si>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</si>
  <si>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</si>
  <si>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</si>
  <si>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</si>
  <si>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</si>
  <si>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</si>
  <si>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</si>
  <si>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</si>
  <si>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</si>
  <si>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</si>
  <si>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</si>
  <si>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</si>
  <si>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</si>
  <si>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</si>
  <si>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</si>
  <si>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</si>
  <si>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</si>
  <si>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</si>
  <si>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</si>
  <si>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</si>
  <si>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</si>
  <si>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</si>
  <si>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</si>
  <si>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</si>
  <si>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</si>
  <si>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</si>
  <si>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</si>
  <si>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</si>
  <si>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</si>
  <si>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</si>
  <si>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</si>
  <si>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</si>
  <si>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</si>
  <si>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</si>
  <si>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</si>
  <si>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</si>
  <si>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</si>
  <si>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</si>
  <si>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</si>
  <si>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</si>
  <si>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</si>
  <si>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</si>
  <si>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</si>
  <si>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</si>
  <si>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</si>
  <si>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</si>
  <si>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</si>
  <si>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</si>
  <si>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</si>
  <si>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</si>
  <si>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</si>
  <si>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</si>
  <si>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</si>
  <si>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</si>
  <si>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</si>
  <si>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</si>
  <si>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</si>
  <si>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</si>
  <si>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</si>
  <si>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</si>
  <si>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</si>
  <si>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</si>
  <si>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</si>
  <si>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</si>
  <si>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</si>
  <si>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</si>
  <si>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</si>
  <si>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</si>
  <si>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</si>
  <si>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</si>
  <si>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</si>
  <si>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</si>
  <si>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</si>
  <si>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</si>
  <si>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</si>
  <si>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</si>
  <si>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</si>
  <si>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</si>
  <si>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</si>
  <si>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</si>
  <si>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</si>
  <si>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</si>
  <si>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</si>
  <si>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</si>
  <si>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</si>
  <si>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</si>
  <si>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</si>
  <si>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</si>
  <si>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</si>
  <si>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</si>
  <si>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</si>
  <si>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</si>
  <si>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</si>
  <si>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</si>
  <si>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</si>
  <si>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</si>
  <si>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</si>
  <si>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</si>
  <si>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</si>
  <si>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</si>
  <si>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</si>
  <si>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</si>
  <si>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</si>
  <si>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</si>
  <si>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</si>
  <si>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</si>
  <si>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</si>
  <si>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</si>
  <si>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</si>
  <si>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</si>
  <si>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</si>
  <si>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</si>
  <si>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</si>
  <si>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</si>
  <si>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</si>
  <si>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</si>
  <si>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</si>
  <si>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</si>
  <si>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</si>
  <si>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</si>
  <si>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</si>
  <si>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</si>
  <si>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</si>
  <si>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</si>
  <si>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</si>
  <si>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</si>
  <si>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</si>
  <si>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</si>
  <si>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</si>
  <si>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</si>
  <si>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</si>
  <si>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</si>
  <si>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</si>
  <si>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</si>
  <si>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</si>
  <si>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</si>
  <si>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</si>
  <si>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</si>
  <si>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</si>
  <si>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</si>
  <si>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</si>
  <si>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</si>
  <si>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</si>
  <si>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</si>
  <si>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</si>
  <si>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</si>
  <si>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</si>
  <si>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</si>
  <si>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</si>
  <si>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</si>
  <si>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</si>
  <si>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</si>
  <si>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</si>
  <si>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</si>
  <si>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</si>
  <si>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</si>
  <si>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</si>
  <si>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</si>
  <si>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</si>
  <si>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</si>
  <si>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</si>
  <si>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</si>
  <si>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</si>
  <si>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</si>
  <si>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</si>
  <si>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</si>
  <si>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</si>
  <si>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</si>
  <si>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</si>
  <si>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</si>
  <si>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</si>
  <si>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</si>
  <si>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</si>
  <si>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</si>
  <si>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</si>
  <si>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</si>
  <si>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</si>
  <si>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</si>
  <si>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</si>
  <si>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</si>
  <si>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</si>
  <si>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</si>
  <si>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</si>
  <si>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</si>
  <si>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</si>
  <si>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</si>
  <si>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</si>
  <si>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</si>
  <si>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</si>
  <si>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</si>
  <si>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</si>
  <si>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</si>
  <si>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</si>
  <si>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</si>
  <si>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</si>
  <si>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</si>
  <si>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</si>
  <si>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</si>
  <si>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</si>
  <si>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</si>
  <si>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</si>
  <si>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</si>
  <si>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</si>
  <si>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</si>
  <si>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</si>
  <si>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</si>
  <si>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</si>
  <si>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</si>
  <si>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</si>
  <si>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</si>
  <si>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</si>
  <si>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</si>
  <si>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</si>
  <si>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</si>
  <si>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</si>
  <si>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</si>
  <si>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</si>
  <si>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</si>
  <si>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</si>
  <si>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</si>
  <si>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</si>
  <si>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</si>
  <si>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</si>
  <si>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</si>
  <si>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</si>
  <si>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</si>
  <si>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</si>
  <si>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</si>
  <si>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</si>
  <si>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</si>
  <si>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</si>
  <si>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</si>
  <si>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</si>
  <si>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</si>
  <si>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</si>
  <si>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</si>
  <si>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</si>
  <si>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</si>
  <si>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</si>
  <si>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</si>
  <si>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</si>
  <si>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</si>
  <si>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</si>
  <si>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</si>
  <si>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</si>
  <si>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</si>
  <si>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</si>
  <si>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</si>
  <si>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</si>
  <si>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</si>
  <si>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</si>
  <si>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</si>
  <si>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</si>
  <si>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</si>
  <si>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</si>
  <si>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</si>
  <si>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</si>
  <si>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</si>
  <si>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</si>
  <si>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</si>
  <si>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</si>
  <si>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</si>
  <si>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</si>
  <si>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</si>
  <si>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</si>
  <si>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</si>
  <si>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</si>
  <si>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</si>
  <si>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</si>
  <si>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</si>
  <si>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</si>
  <si>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</si>
  <si>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</si>
  <si>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</si>
  <si>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</si>
  <si>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</si>
  <si>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</si>
  <si>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</si>
  <si>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</si>
  <si>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</si>
  <si>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</si>
  <si>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</si>
  <si>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</si>
  <si>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</si>
  <si>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</si>
  <si>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</si>
  <si>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</si>
  <si>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</si>
  <si>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</si>
  <si>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</si>
  <si>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</si>
  <si>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</si>
  <si>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</si>
  <si>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</si>
  <si>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</si>
  <si>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</si>
  <si>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</si>
  <si>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</si>
  <si>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</si>
  <si>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</si>
  <si>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</si>
  <si>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</si>
  <si>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</si>
  <si>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</si>
  <si>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</si>
  <si>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</si>
  <si>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</si>
  <si>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</si>
  <si>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</si>
  <si>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</si>
  <si>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</si>
  <si>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</si>
  <si>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</si>
  <si>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</si>
  <si>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</si>
  <si>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</si>
  <si>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</si>
  <si>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</si>
  <si>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</si>
  <si>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</si>
  <si>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</si>
  <si>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</si>
  <si>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</si>
  <si>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</si>
  <si>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</si>
  <si>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</si>
  <si>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</si>
  <si>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</si>
  <si>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</si>
  <si>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</si>
  <si>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</si>
  <si>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</si>
  <si>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</si>
  <si>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</si>
  <si>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</si>
  <si>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</si>
  <si>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</si>
  <si>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</si>
  <si>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</si>
  <si>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</si>
  <si>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</si>
  <si>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</si>
  <si>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</si>
  <si>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</si>
  <si>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</si>
  <si>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</si>
  <si>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</si>
  <si>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</si>
  <si>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</si>
  <si>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</si>
  <si>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</si>
  <si>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</si>
  <si>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</si>
  <si>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</si>
  <si>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</si>
  <si>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</si>
  <si>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</si>
  <si>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</si>
  <si>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</si>
  <si>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</si>
  <si>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</si>
  <si>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</si>
  <si>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</si>
  <si>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</si>
  <si>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</si>
  <si>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</si>
  <si>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</si>
  <si>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</si>
  <si>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</si>
  <si>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</si>
  <si>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</si>
  <si>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</si>
  <si>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</si>
  <si>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</si>
  <si>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</si>
  <si>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</si>
  <si>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</si>
  <si>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</si>
  <si>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</si>
  <si>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</si>
  <si>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</si>
  <si>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</si>
  <si>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</si>
  <si>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</si>
  <si>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</si>
  <si>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</si>
  <si>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</si>
  <si>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</si>
  <si>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</si>
  <si>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</si>
  <si>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</si>
  <si>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</si>
  <si>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</si>
  <si>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</si>
  <si>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</si>
  <si>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</si>
  <si>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</si>
  <si>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</si>
  <si>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</si>
  <si>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</si>
  <si>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</si>
  <si>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</si>
  <si>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</si>
  <si>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</si>
  <si>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</si>
  <si>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</si>
  <si>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</si>
  <si>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</si>
  <si>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</si>
  <si>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</si>
  <si>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</si>
  <si>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</si>
  <si>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</si>
  <si>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</si>
  <si>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</si>
  <si>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</si>
  <si>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</si>
  <si>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</si>
  <si>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</si>
  <si>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</si>
  <si>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</si>
  <si>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</si>
  <si>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</si>
  <si>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</si>
  <si>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</si>
  <si>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</si>
  <si>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</si>
  <si>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</si>
  <si>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</si>
  <si>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</si>
  <si>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</si>
  <si>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</si>
  <si>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</si>
  <si>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</si>
  <si>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</si>
  <si>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</si>
  <si>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</si>
  <si>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</si>
  <si>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</si>
  <si>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</si>
  <si>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</si>
  <si>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</si>
  <si>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</si>
  <si>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</si>
  <si>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</si>
  <si>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</si>
  <si>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</si>
  <si>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</si>
  <si>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</si>
  <si>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</si>
  <si>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</si>
  <si>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</si>
  <si>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</si>
  <si>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</si>
  <si>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</si>
  <si>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</si>
  <si>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</si>
  <si>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</si>
  <si>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</si>
  <si>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</si>
  <si>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</si>
  <si>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</si>
  <si>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</si>
  <si>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</si>
  <si>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</si>
  <si>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</si>
  <si>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</si>
  <si>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</si>
  <si>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</si>
  <si>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</si>
  <si>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</si>
  <si>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</si>
  <si>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</si>
  <si>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</si>
  <si>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</si>
  <si>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</si>
  <si>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</si>
  <si>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</si>
  <si>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</si>
  <si>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</si>
  <si>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</si>
  <si>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</si>
  <si>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</si>
  <si>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</si>
  <si>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</si>
  <si>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</si>
  <si>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</si>
  <si>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</si>
  <si>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</si>
  <si>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</si>
  <si>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</si>
  <si>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</si>
  <si>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</si>
  <si>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</si>
  <si>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</si>
  <si>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</si>
  <si>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</si>
  <si>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</si>
  <si>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</si>
  <si>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</si>
  <si>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</si>
  <si>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</si>
  <si>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</si>
  <si>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</si>
  <si>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</si>
  <si>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</si>
  <si>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</si>
  <si>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</si>
  <si>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</si>
  <si>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</si>
  <si>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</si>
  <si>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</si>
  <si>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</si>
  <si>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</si>
  <si>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</si>
  <si>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</si>
  <si>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</si>
  <si>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</si>
  <si>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</si>
  <si>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</si>
  <si>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</si>
  <si>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</si>
  <si>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</si>
  <si>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</si>
  <si>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</si>
  <si>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</si>
  <si>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</si>
  <si>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</si>
  <si>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</si>
  <si>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</si>
  <si>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</si>
  <si>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</si>
  <si>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</si>
  <si>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</si>
  <si>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</si>
  <si>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</si>
  <si>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</si>
  <si>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</si>
  <si>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</si>
  <si>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</si>
  <si>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</si>
  <si>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</si>
  <si>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</si>
  <si>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</si>
  <si>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</si>
  <si>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</si>
  <si>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</si>
  <si>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</si>
  <si>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</si>
  <si>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</si>
  <si>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</si>
  <si>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</si>
  <si>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</si>
  <si>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</si>
  <si>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</si>
  <si>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</si>
  <si>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</si>
  <si>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</si>
  <si>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</si>
  <si>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</si>
  <si>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</si>
  <si>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</si>
  <si>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</si>
  <si>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</si>
  <si>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</si>
  <si>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</si>
  <si>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</si>
  <si>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</si>
  <si>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</si>
  <si>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</si>
  <si>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</si>
  <si>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</si>
  <si>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</si>
  <si>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</si>
  <si>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</si>
  <si>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</si>
  <si>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</si>
  <si>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</si>
  <si>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</si>
  <si>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</si>
  <si>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</si>
  <si>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</si>
  <si>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</si>
  <si>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</si>
  <si>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</si>
  <si>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</si>
  <si>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</si>
  <si>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</si>
  <si>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</si>
  <si>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</si>
  <si>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</si>
  <si>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</si>
  <si>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</si>
  <si>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</si>
  <si>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</si>
  <si>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</si>
  <si>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</si>
  <si>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</si>
  <si>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</si>
  <si>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</si>
  <si>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</si>
  <si>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</si>
  <si>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</si>
  <si>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</si>
  <si>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</si>
  <si>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</si>
  <si>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</si>
  <si>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</si>
  <si>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</si>
  <si>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</si>
  <si>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</si>
  <si>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</si>
  <si>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</si>
  <si>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</si>
  <si>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</si>
  <si>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</si>
  <si>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</si>
  <si>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</si>
  <si>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</si>
  <si>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</si>
  <si>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</si>
  <si>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</si>
  <si>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</si>
  <si>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</si>
  <si>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</si>
  <si>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</si>
  <si>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</si>
  <si>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</si>
  <si>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</si>
  <si>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</si>
  <si>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</si>
  <si>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</si>
  <si>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</si>
  <si>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</si>
  <si>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</si>
  <si>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</si>
  <si>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</si>
  <si>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</si>
  <si>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</si>
  <si>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</si>
  <si>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</si>
  <si>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</si>
  <si>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</si>
  <si>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</si>
  <si>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</si>
  <si>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</si>
  <si>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</si>
  <si>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</si>
  <si>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</si>
  <si>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</si>
  <si>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</si>
  <si>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</si>
  <si>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</si>
  <si>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</si>
  <si>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</si>
  <si>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</si>
  <si>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</si>
  <si>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</si>
  <si>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</si>
  <si>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</si>
  <si>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</si>
  <si>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</si>
  <si>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</si>
  <si>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</si>
  <si>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</si>
  <si>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</si>
  <si>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</si>
  <si>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</si>
  <si>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</si>
  <si>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</si>
  <si>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</si>
  <si>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</si>
  <si>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</si>
  <si>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</si>
  <si>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</si>
  <si>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</si>
  <si>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</si>
  <si>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</si>
  <si>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</si>
  <si>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</si>
  <si>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</si>
  <si>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</si>
  <si>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</si>
  <si>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</si>
  <si>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</si>
  <si>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</si>
  <si>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</si>
  <si>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</si>
  <si>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</si>
  <si>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</si>
  <si>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</si>
  <si>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</si>
  <si>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</si>
  <si>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</si>
  <si>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</si>
  <si>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</si>
  <si>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</si>
  <si>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</si>
  <si>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</si>
  <si>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</si>
  <si>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</si>
  <si>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</si>
  <si>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</si>
  <si>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</si>
  <si>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</si>
  <si>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</si>
  <si>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</si>
  <si>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</si>
  <si>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</si>
  <si>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</si>
  <si>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</si>
  <si>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</si>
  <si>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</si>
  <si>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</si>
  <si>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</si>
  <si>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</si>
  <si>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</si>
  <si>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</si>
  <si>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</si>
  <si>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</si>
  <si>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</si>
  <si>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</si>
  <si>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</si>
  <si>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</si>
  <si>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</si>
  <si>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</si>
  <si>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</si>
  <si>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</si>
  <si>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</si>
  <si>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</si>
  <si>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</si>
  <si>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</si>
  <si>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</si>
  <si>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</si>
  <si>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</si>
  <si>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</si>
  <si>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</si>
  <si>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</si>
  <si>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</si>
  <si>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</si>
  <si>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</si>
  <si>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</si>
  <si>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</si>
  <si>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</si>
  <si>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</si>
  <si>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</si>
  <si>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</si>
  <si>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</si>
  <si>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</si>
  <si>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</si>
  <si>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</si>
  <si>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</si>
  <si>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</si>
  <si>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</si>
  <si>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</si>
  <si>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</si>
  <si>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</si>
  <si>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</si>
  <si>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</si>
  <si>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</si>
  <si>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</si>
  <si>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</si>
  <si>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</si>
  <si>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</si>
  <si>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</si>
  <si>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</si>
  <si>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</si>
  <si>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</si>
  <si>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</si>
  <si>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</si>
  <si>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</si>
  <si>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</si>
  <si>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</si>
  <si>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</si>
  <si>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</si>
  <si>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</si>
  <si>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</si>
  <si>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</si>
  <si>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</si>
  <si>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</si>
  <si>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</si>
  <si>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</si>
  <si>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</si>
  <si>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</si>
  <si>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</si>
  <si>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</si>
  <si>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</si>
  <si>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</si>
  <si>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</si>
  <si>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</si>
  <si>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</si>
  <si>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</si>
  <si>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</si>
  <si>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</si>
  <si>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</si>
  <si>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</si>
  <si>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</si>
  <si>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</si>
  <si>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</si>
  <si>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</si>
  <si>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</si>
  <si>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</si>
  <si>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</si>
  <si>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</si>
  <si>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</si>
  <si>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</si>
  <si>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</si>
  <si>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</si>
  <si>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</si>
  <si>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</si>
  <si>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</si>
  <si>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</si>
  <si>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</si>
  <si>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</si>
  <si>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</si>
  <si>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</si>
  <si>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</si>
  <si>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</si>
  <si>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</si>
  <si>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</si>
  <si>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</si>
  <si>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</si>
  <si>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</si>
  <si>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</si>
  <si>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</si>
  <si>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</si>
  <si>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</si>
  <si>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</si>
  <si>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</si>
  <si>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</si>
  <si>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</si>
  <si>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</si>
  <si>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</si>
  <si>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</si>
  <si>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</si>
  <si>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</si>
  <si>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</si>
  <si>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</si>
  <si>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</si>
  <si>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</si>
  <si>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</si>
  <si>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</si>
  <si>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</si>
  <si>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</si>
  <si>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</si>
  <si>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</si>
  <si>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</si>
  <si>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</si>
  <si>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</si>
  <si>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</si>
  <si>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</si>
  <si>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</si>
  <si>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</si>
  <si>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</si>
  <si>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</si>
  <si>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</si>
  <si>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</si>
  <si>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</si>
  <si>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</si>
  <si>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</si>
  <si>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</si>
  <si>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</si>
  <si>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</si>
  <si>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</si>
  <si>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</si>
  <si>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</si>
  <si>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</si>
  <si>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</si>
  <si>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</si>
  <si>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</si>
  <si>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</si>
  <si>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</si>
  <si>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</si>
  <si>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</si>
  <si>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</si>
  <si>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</si>
  <si>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</si>
  <si>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</si>
  <si>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</si>
  <si>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</si>
  <si>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</si>
  <si>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</si>
  <si>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</si>
  <si>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</si>
  <si>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</si>
  <si>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</si>
  <si>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</si>
  <si>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</si>
  <si>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</si>
  <si>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</si>
  <si>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</si>
  <si>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</si>
  <si>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</si>
  <si>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</si>
  <si>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</si>
  <si>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</si>
  <si>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</si>
  <si>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</si>
  <si>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</si>
  <si>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</si>
  <si>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</si>
  <si>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</si>
  <si>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</si>
  <si>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</si>
  <si>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</si>
  <si>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</si>
  <si>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</si>
  <si>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</si>
  <si>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</si>
  <si>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</si>
  <si>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</si>
  <si>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</si>
  <si>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</si>
  <si>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</si>
  <si>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</si>
  <si>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</si>
  <si>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</si>
  <si>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</si>
  <si>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</si>
  <si>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</si>
  <si>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</si>
  <si>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</si>
  <si>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</si>
  <si>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</si>
  <si>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</si>
  <si>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</si>
  <si>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</si>
  <si>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</si>
  <si>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</si>
  <si>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</si>
  <si>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</si>
  <si>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</si>
  <si>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</si>
  <si>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</si>
  <si>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</si>
  <si>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</si>
  <si>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</si>
  <si>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</si>
  <si>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</si>
  <si>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</si>
  <si>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</si>
  <si>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</si>
  <si>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</si>
  <si>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</si>
  <si>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</si>
  <si>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</si>
  <si>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</si>
  <si>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</si>
  <si>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</si>
  <si>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</si>
  <si>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</si>
  <si>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</si>
  <si>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</si>
  <si>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</si>
  <si>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</si>
  <si>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</si>
  <si>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</si>
  <si>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</si>
  <si>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</si>
  <si>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</si>
  <si>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</si>
  <si>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</si>
  <si>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</si>
  <si>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</si>
  <si>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</si>
  <si>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</si>
  <si>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</si>
  <si>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</si>
  <si>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</si>
  <si>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</si>
  <si>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</si>
  <si>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</si>
  <si>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</si>
  <si>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</si>
  <si>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</si>
  <si>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</si>
  <si>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</si>
  <si>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</si>
  <si>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</si>
  <si>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</si>
  <si>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</si>
  <si>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</si>
  <si>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</si>
  <si>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</si>
  <si>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</si>
  <si>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</si>
  <si>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</si>
  <si>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</si>
  <si>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</si>
  <si>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</si>
  <si>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</si>
  <si>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</si>
  <si>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</si>
  <si>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</si>
  <si>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</si>
  <si>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</si>
  <si>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</si>
  <si>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</si>
  <si>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</si>
  <si>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</si>
  <si>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</si>
  <si>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</si>
  <si>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</si>
  <si>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</si>
  <si>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</si>
  <si>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</si>
  <si>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</si>
  <si>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</si>
  <si>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</si>
  <si>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</si>
  <si>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</si>
  <si>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</si>
  <si>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</si>
  <si>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</si>
  <si>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</si>
  <si>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</si>
  <si>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</si>
  <si>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</si>
  <si>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</si>
  <si>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</si>
  <si>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</si>
  <si>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</si>
  <si>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</si>
  <si>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</si>
  <si>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</si>
  <si>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</si>
  <si>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</si>
  <si>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</si>
  <si>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</si>
  <si>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</si>
  <si>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</si>
  <si>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</si>
  <si>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</si>
  <si>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</si>
  <si>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</si>
  <si>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</si>
  <si>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</si>
  <si>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</si>
  <si>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</si>
  <si>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</si>
  <si>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</si>
  <si>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</si>
  <si>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</si>
  <si>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</si>
  <si>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</si>
  <si>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</si>
  <si>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</si>
  <si>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</si>
  <si>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</si>
  <si>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</si>
  <si>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</si>
  <si>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</si>
  <si>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</si>
  <si>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</si>
  <si>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</si>
  <si>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</si>
  <si>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</si>
  <si>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</si>
  <si>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</si>
  <si>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</si>
  <si>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</si>
  <si>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</si>
  <si>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</si>
  <si>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</si>
  <si>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</si>
  <si>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</si>
  <si>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</si>
  <si>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</si>
  <si>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</si>
  <si>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</si>
  <si>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</si>
  <si>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</si>
  <si>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</si>
  <si>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</si>
  <si>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</si>
  <si>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</si>
  <si>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</si>
  <si>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</si>
  <si>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</si>
  <si>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</si>
  <si>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</si>
  <si>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</si>
  <si>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</si>
  <si>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</si>
  <si>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</si>
  <si>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</si>
  <si>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</si>
  <si>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</si>
  <si>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</si>
  <si>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</si>
  <si>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</si>
  <si>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</si>
  <si>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</si>
  <si>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</si>
  <si>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</si>
  <si>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</si>
  <si>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</si>
  <si>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</si>
  <si>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</si>
  <si>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</si>
  <si>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</si>
  <si>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</si>
  <si>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</si>
  <si>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</si>
  <si>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</si>
  <si>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</si>
  <si>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</si>
  <si>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</si>
  <si>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</si>
  <si>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</si>
  <si>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</si>
  <si>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</si>
  <si>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</si>
  <si>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</si>
  <si>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</si>
  <si>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</si>
  <si>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</si>
  <si>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</si>
  <si>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</si>
  <si>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</si>
  <si>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</si>
  <si>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</si>
  <si>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</si>
  <si>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</si>
  <si>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</si>
  <si>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</si>
  <si>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</si>
  <si>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</si>
  <si>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</si>
  <si>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</si>
  <si>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</si>
  <si>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</si>
  <si>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</si>
  <si>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</si>
  <si>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</si>
  <si>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</si>
  <si>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</si>
  <si>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</si>
  <si>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</si>
  <si>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</si>
  <si>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</si>
  <si>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</si>
  <si>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</si>
  <si>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</si>
  <si>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</si>
  <si>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</si>
  <si>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</si>
  <si>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</si>
  <si>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</si>
  <si>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</si>
  <si>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</si>
  <si>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</si>
  <si>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</si>
  <si>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</si>
  <si>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</si>
  <si>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</si>
  <si>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</si>
  <si>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</si>
  <si>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</si>
  <si>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</si>
  <si>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</si>
  <si>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</si>
  <si>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</si>
  <si>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</si>
  <si>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</si>
  <si>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</si>
  <si>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</si>
  <si>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</si>
  <si>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</si>
  <si>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</si>
  <si>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</si>
  <si>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</si>
  <si>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</si>
  <si>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</si>
  <si>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</si>
  <si>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</si>
  <si>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</si>
  <si>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</si>
  <si>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</si>
  <si>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</si>
  <si>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</si>
  <si>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</si>
  <si>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</si>
  <si>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</si>
  <si>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</si>
  <si>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</si>
  <si>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</si>
  <si>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</si>
  <si>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</si>
  <si>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</si>
  <si>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</si>
  <si>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</si>
  <si>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</si>
  <si>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</si>
  <si>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</si>
  <si>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</si>
  <si>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</si>
  <si>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</si>
  <si>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</si>
  <si>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</si>
  <si>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</si>
  <si>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</si>
  <si>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</si>
  <si>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</si>
  <si>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</si>
  <si>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</si>
  <si>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</si>
  <si>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</si>
  <si>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</si>
  <si>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</si>
  <si>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</si>
  <si>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</si>
  <si>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</si>
  <si>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</si>
  <si>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</si>
  <si>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</si>
  <si>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</si>
  <si>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</si>
  <si>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</si>
  <si>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</si>
  <si>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</si>
  <si>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</si>
  <si>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</si>
  <si>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</si>
  <si>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</si>
  <si>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</si>
  <si>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</si>
  <si>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</si>
  <si>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</si>
  <si>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</si>
  <si>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</si>
  <si>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</si>
  <si>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</si>
  <si>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</si>
  <si>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</si>
  <si>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</si>
  <si>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</si>
  <si>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</si>
  <si>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</si>
  <si>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</si>
  <si>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</si>
  <si>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</si>
  <si>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</si>
  <si>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</si>
  <si>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</si>
  <si>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</si>
  <si>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</si>
  <si>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</si>
  <si>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</si>
  <si>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</si>
  <si>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</si>
  <si>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</si>
  <si>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</si>
  <si>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</si>
  <si>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</si>
  <si>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</si>
  <si>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</si>
  <si>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</si>
  <si>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</si>
  <si>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</si>
  <si>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</si>
  <si>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</si>
  <si>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</si>
  <si>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</si>
  <si>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</si>
  <si>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</si>
  <si>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</si>
  <si>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</si>
  <si>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</si>
  <si>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</si>
  <si>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</si>
  <si>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</si>
  <si>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</si>
  <si>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</si>
  <si>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</si>
  <si>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</si>
  <si>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</si>
  <si>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</si>
  <si>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</si>
  <si>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</si>
  <si>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</si>
  <si>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</si>
  <si>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</si>
  <si>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</si>
  <si>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</si>
  <si>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</si>
  <si>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</si>
  <si>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</si>
  <si>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</si>
  <si>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</si>
  <si>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</si>
  <si>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</si>
  <si>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</si>
  <si>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</si>
  <si>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</si>
  <si>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</si>
  <si>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</si>
  <si>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</si>
  <si>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</si>
  <si>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</si>
  <si>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</si>
  <si>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</si>
  <si>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</si>
  <si>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</si>
  <si>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</si>
  <si>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</si>
  <si>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</si>
  <si>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</si>
  <si>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</si>
  <si>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</si>
  <si>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</si>
  <si>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</si>
  <si>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</si>
  <si>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</si>
  <si>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</si>
  <si>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</si>
  <si>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</si>
  <si>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</si>
  <si>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</si>
  <si>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</si>
  <si>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</si>
  <si>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</si>
  <si>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</si>
  <si>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</si>
  <si>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</si>
  <si>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</si>
  <si>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</si>
  <si>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</si>
  <si>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</si>
  <si>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</si>
  <si>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</si>
  <si>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</si>
  <si>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</si>
  <si>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</si>
  <si>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</si>
  <si>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</si>
  <si>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</si>
  <si>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</si>
  <si>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</si>
  <si>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</si>
  <si>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</si>
  <si>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</si>
  <si>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</si>
  <si>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</si>
  <si>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</si>
  <si>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</si>
  <si>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</si>
  <si>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</si>
  <si>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</si>
  <si>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</si>
  <si>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</si>
  <si>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</si>
  <si>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</si>
  <si>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</si>
  <si>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</si>
  <si>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</si>
  <si>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</si>
  <si>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</si>
  <si>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</si>
  <si>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</si>
  <si>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</si>
  <si>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</si>
  <si>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</si>
  <si>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</si>
  <si>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</si>
  <si>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</si>
  <si>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</si>
  <si>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</si>
  <si>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</si>
  <si>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</si>
  <si>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</si>
  <si>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</si>
  <si>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</si>
  <si>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</si>
  <si>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</si>
  <si>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</si>
  <si>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</si>
  <si>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</si>
  <si>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</si>
  <si>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</si>
  <si>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</si>
  <si>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</si>
  <si>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</si>
  <si>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</si>
  <si>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</si>
  <si>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</si>
  <si>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</si>
  <si>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</si>
  <si>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</si>
  <si>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</si>
  <si>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</si>
  <si>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</si>
  <si>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</si>
  <si>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</si>
  <si>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</si>
  <si>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</si>
  <si>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</si>
  <si>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</si>
  <si>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</si>
  <si>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</si>
  <si>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</si>
  <si>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</si>
  <si>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</si>
  <si>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</si>
  <si>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</si>
  <si>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</si>
  <si>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</si>
  <si>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</si>
  <si>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</si>
  <si>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</si>
  <si>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</si>
  <si>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</si>
  <si>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</si>
  <si>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</si>
  <si>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</si>
  <si>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</si>
  <si>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</si>
  <si>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</si>
  <si>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</si>
  <si>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</si>
  <si>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</si>
  <si>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</si>
  <si>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</si>
  <si>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</si>
  <si>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</si>
  <si>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</si>
  <si>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</si>
  <si>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</si>
  <si>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</si>
  <si>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</si>
  <si>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</si>
  <si>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</si>
  <si>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</si>
  <si>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</si>
  <si>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</si>
  <si>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</si>
  <si>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</si>
  <si>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</si>
  <si>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</si>
  <si>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</si>
  <si>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</si>
  <si>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</si>
  <si>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</si>
  <si>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</si>
  <si>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</si>
  <si>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</si>
  <si>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</si>
  <si>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</si>
  <si>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</si>
  <si>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</si>
  <si>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</si>
  <si>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</si>
  <si>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</si>
  <si>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</si>
  <si>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</si>
  <si>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</si>
  <si>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</si>
  <si>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</si>
  <si>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</si>
  <si>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</si>
  <si>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</si>
  <si>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</si>
  <si>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</si>
  <si>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</si>
  <si>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</si>
  <si>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</si>
  <si>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</si>
  <si>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</si>
  <si>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</si>
  <si>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</si>
  <si>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</si>
  <si>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</si>
  <si>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</si>
  <si>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</si>
  <si>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</si>
  <si>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</si>
  <si>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</si>
  <si>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</si>
  <si>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</si>
  <si>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</si>
  <si>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</si>
  <si>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</si>
  <si>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</si>
  <si>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</si>
  <si>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</si>
  <si>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</si>
  <si>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</si>
  <si>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</si>
  <si>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</si>
  <si>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</si>
  <si>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</si>
  <si>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</si>
  <si>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</si>
  <si>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</si>
  <si>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</si>
  <si>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</si>
  <si>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</si>
  <si>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</si>
  <si>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</si>
  <si>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</si>
  <si>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</si>
  <si>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</si>
  <si>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</si>
  <si>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</si>
  <si>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</si>
  <si>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</si>
  <si>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</si>
  <si>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</si>
  <si>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</si>
  <si>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</si>
  <si>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</si>
  <si>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</si>
  <si>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</si>
  <si>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</si>
  <si>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</si>
  <si>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</si>
  <si>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</si>
  <si>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</si>
  <si>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</si>
  <si>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</si>
  <si>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</si>
  <si>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</si>
  <si>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</si>
  <si>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</si>
  <si>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</si>
  <si>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</si>
  <si>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</si>
  <si>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</si>
  <si>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</si>
  <si>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</si>
  <si>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</si>
  <si>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</si>
  <si>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</si>
  <si>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</si>
  <si>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</si>
  <si>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</si>
  <si>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</si>
  <si>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</si>
  <si>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</si>
  <si>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</si>
  <si>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</si>
  <si>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</si>
  <si>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</si>
  <si>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</si>
  <si>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</si>
  <si>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</si>
  <si>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</si>
  <si>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</si>
  <si>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</si>
  <si>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</si>
  <si>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</si>
  <si>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</si>
  <si>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</si>
  <si>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</si>
  <si>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</si>
  <si>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</si>
  <si>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</si>
  <si>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</si>
  <si>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</si>
  <si>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</si>
  <si>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</si>
  <si>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</si>
  <si>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</si>
  <si>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</si>
  <si>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</si>
  <si>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</si>
  <si>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</si>
  <si>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</si>
  <si>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</si>
  <si>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</si>
  <si>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</si>
  <si>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</si>
  <si>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</si>
  <si>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</si>
  <si>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</si>
  <si>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</si>
  <si>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</si>
  <si>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</si>
  <si>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</si>
  <si>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</si>
  <si>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</si>
  <si>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</si>
  <si>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</si>
  <si>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</si>
  <si>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</si>
  <si>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</si>
  <si>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</si>
  <si>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</si>
  <si>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</si>
  <si>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</si>
  <si>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</si>
  <si>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</si>
  <si>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</si>
  <si>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</si>
  <si>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</si>
  <si>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</si>
  <si>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</si>
  <si>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</si>
  <si>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</si>
  <si>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</si>
  <si>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</si>
  <si>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</si>
  <si>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</si>
  <si>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</si>
  <si>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</si>
  <si>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</si>
  <si>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</si>
  <si>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</si>
  <si>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</si>
  <si>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</si>
  <si>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</si>
  <si>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</si>
  <si>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</si>
  <si>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</si>
  <si>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</si>
  <si>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</si>
  <si>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</si>
  <si>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</si>
  <si>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</si>
  <si>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</si>
  <si>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</si>
  <si>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</si>
  <si>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</si>
  <si>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</si>
  <si>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</si>
  <si>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</si>
  <si>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</si>
  <si>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</si>
  <si>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</si>
  <si>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</si>
  <si>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</si>
  <si>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</si>
  <si>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</si>
  <si>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</si>
  <si>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</si>
  <si>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</si>
  <si>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</si>
  <si>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</si>
  <si>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</si>
  <si>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</si>
  <si>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</si>
  <si>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</si>
  <si>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</si>
  <si>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</si>
  <si>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</si>
  <si>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</si>
  <si>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</si>
  <si>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</si>
  <si>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</si>
  <si>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</si>
  <si>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</si>
  <si>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</si>
  <si>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</si>
  <si>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</si>
  <si>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</si>
  <si>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</si>
  <si>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</si>
  <si>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</si>
  <si>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</si>
  <si>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</si>
  <si>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</si>
  <si>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</si>
  <si>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</si>
  <si>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</si>
  <si>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</si>
  <si>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</si>
  <si>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</si>
  <si>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</si>
  <si>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</si>
  <si>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</si>
  <si>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</si>
  <si>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</si>
  <si>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</si>
  <si>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</si>
  <si>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</si>
  <si>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</si>
  <si>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</si>
  <si>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</si>
  <si>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</si>
  <si>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</si>
  <si>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</si>
  <si>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</si>
  <si>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</si>
  <si>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</si>
  <si>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</si>
  <si>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</si>
  <si>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</si>
  <si>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</si>
  <si>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</si>
  <si>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</si>
  <si>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</si>
  <si>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</si>
  <si>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</si>
  <si>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</si>
  <si>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</si>
  <si>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</si>
  <si>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</si>
  <si>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</si>
  <si>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</si>
  <si>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</si>
  <si>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</si>
  <si>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</si>
  <si>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</si>
  <si>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</si>
  <si>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</si>
  <si>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</si>
  <si>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</si>
  <si>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</si>
  <si>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</si>
  <si>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</si>
  <si>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</si>
  <si>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</si>
  <si>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</si>
  <si>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</si>
  <si>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</si>
  <si>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</si>
  <si>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</si>
  <si>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</si>
  <si>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</si>
  <si>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</si>
  <si>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</si>
  <si>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</si>
  <si>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</si>
  <si>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</si>
  <si>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</si>
  <si>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</si>
  <si>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</si>
  <si>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</si>
  <si>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</si>
  <si>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</si>
  <si>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</si>
  <si>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</si>
  <si>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</si>
  <si>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</si>
  <si>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</si>
  <si>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</si>
  <si>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</si>
  <si>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</si>
  <si>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</si>
  <si>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</si>
  <si>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</si>
  <si>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</si>
  <si>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</si>
  <si>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</si>
  <si>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</si>
  <si>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</si>
  <si>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</si>
  <si>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</si>
  <si>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</si>
  <si>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</si>
  <si>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</si>
  <si>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</si>
  <si>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</si>
  <si>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</si>
  <si>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</si>
  <si>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</si>
  <si>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</si>
  <si>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</si>
  <si>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</si>
  <si>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</si>
  <si>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</si>
  <si>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</si>
  <si>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</si>
  <si>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</si>
  <si>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</si>
  <si>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</si>
  <si>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</si>
  <si>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</si>
  <si>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</si>
  <si>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</si>
  <si>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</si>
  <si>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</si>
  <si>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</si>
  <si>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</si>
  <si>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</si>
  <si>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</si>
  <si>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</si>
  <si>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</si>
  <si>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</si>
  <si>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</si>
  <si>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</si>
  <si>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</si>
  <si>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</si>
  <si>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</si>
  <si>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</si>
  <si>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</si>
  <si>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</si>
  <si>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</si>
  <si>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</si>
  <si>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</si>
  <si>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</si>
  <si>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</si>
  <si>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</si>
  <si>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</si>
  <si>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</si>
  <si>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</si>
  <si>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</si>
  <si>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</si>
  <si>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</si>
  <si>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</si>
  <si>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</si>
  <si>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</si>
  <si>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</si>
  <si>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</si>
  <si>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</si>
  <si>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</si>
  <si>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</si>
  <si>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</si>
  <si>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</si>
  <si>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</si>
  <si>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</si>
  <si>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</si>
  <si>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</si>
  <si>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</si>
  <si>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</si>
  <si>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</si>
  <si>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</si>
  <si>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</si>
  <si>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</si>
  <si>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</si>
  <si>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</si>
  <si>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</si>
  <si>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</si>
  <si>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</si>
  <si>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</si>
  <si>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</si>
  <si>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</si>
  <si>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</si>
  <si>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</si>
  <si>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</si>
  <si>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</si>
  <si>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</si>
  <si>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</si>
  <si>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</si>
  <si>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</si>
  <si>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</si>
  <si>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</si>
  <si>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</si>
  <si>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</si>
  <si>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</si>
  <si>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</si>
  <si>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</si>
  <si>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</si>
  <si>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</si>
  <si>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</si>
  <si>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</si>
  <si>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</si>
  <si>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</si>
  <si>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</si>
  <si>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</si>
  <si>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</si>
  <si>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</si>
  <si>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</si>
  <si>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</si>
  <si>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</si>
  <si>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</si>
  <si>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</si>
  <si>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</si>
  <si>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</si>
  <si>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</si>
  <si>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</si>
  <si>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</si>
  <si>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</si>
  <si>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</si>
  <si>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</si>
  <si>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</si>
  <si>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</si>
  <si>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</si>
  <si>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</si>
  <si>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</si>
  <si>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</si>
  <si>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</si>
  <si>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</si>
  <si>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</si>
  <si>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</si>
  <si>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</si>
  <si>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</si>
  <si>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</si>
  <si>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</si>
  <si>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</si>
  <si>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</si>
  <si>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</si>
  <si>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</si>
  <si>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</si>
  <si>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</si>
  <si>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</si>
  <si>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</si>
  <si>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</si>
  <si>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</si>
  <si>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</si>
  <si>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</si>
  <si>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</si>
  <si>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</si>
  <si>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</si>
  <si>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</si>
  <si>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</si>
  <si>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</si>
  <si>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</si>
  <si>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</si>
  <si>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</si>
  <si>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</si>
  <si>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</si>
  <si>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</si>
  <si>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</si>
  <si>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</si>
  <si>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</si>
  <si>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</si>
  <si>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</si>
  <si>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</si>
  <si>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</si>
  <si>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</si>
  <si>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</si>
  <si>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</si>
  <si>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</si>
  <si>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</si>
  <si>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</si>
  <si>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</si>
  <si>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</si>
  <si>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</si>
  <si>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</si>
  <si>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</si>
  <si>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</si>
  <si>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</si>
  <si>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</si>
  <si>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</si>
  <si>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</si>
  <si>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</si>
  <si>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</si>
  <si>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</si>
  <si>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</si>
  <si>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</si>
  <si>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</si>
  <si>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</si>
  <si>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</si>
  <si>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</si>
  <si>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</si>
  <si>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</si>
  <si>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</si>
  <si>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</si>
  <si>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</si>
  <si>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</si>
  <si>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</si>
  <si>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</si>
  <si>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</si>
  <si>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</si>
  <si>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</si>
  <si>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</si>
  <si>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</si>
  <si>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</si>
  <si>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</si>
  <si>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</si>
  <si>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</si>
  <si>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</si>
  <si>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</si>
  <si>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</si>
  <si>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</si>
  <si>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</si>
  <si>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</si>
  <si>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</si>
  <si>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</si>
  <si>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</si>
  <si>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</si>
  <si>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</si>
  <si>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</si>
  <si>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</si>
  <si>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</si>
  <si>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</si>
  <si>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</si>
  <si>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</si>
  <si>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</si>
  <si>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</si>
  <si>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</si>
  <si>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</si>
  <si>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</si>
  <si>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</si>
  <si>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</si>
  <si>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</si>
  <si>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</si>
  <si>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</si>
  <si>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</si>
  <si>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</si>
  <si>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</si>
  <si>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</si>
  <si>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</si>
  <si>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</si>
  <si>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</si>
  <si>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</si>
  <si>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</si>
  <si>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</si>
  <si>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</si>
  <si>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</si>
  <si>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</si>
  <si>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</si>
  <si>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</si>
  <si>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</si>
  <si>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</si>
  <si>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</si>
  <si>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</si>
  <si>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</si>
  <si>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</si>
  <si>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</si>
  <si>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</si>
  <si>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</si>
  <si>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</si>
  <si>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</si>
  <si>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</si>
  <si>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</si>
  <si>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</si>
  <si>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</si>
  <si>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</si>
  <si>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</si>
  <si>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</si>
  <si>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</si>
  <si>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</si>
  <si>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</si>
  <si>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</si>
  <si>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</si>
  <si>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</si>
  <si>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</si>
  <si>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</si>
  <si>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</si>
  <si>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</si>
  <si>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</si>
  <si>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</si>
  <si>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</si>
  <si>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</si>
  <si>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</si>
  <si>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</si>
  <si>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</si>
  <si>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</si>
  <si>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</si>
  <si>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</si>
  <si>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</si>
  <si>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</si>
  <si>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</si>
  <si>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</si>
  <si>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</si>
  <si>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</si>
  <si>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</si>
  <si>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</si>
  <si>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</si>
  <si>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</si>
  <si>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</si>
  <si>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</si>
  <si>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</si>
  <si>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</si>
  <si>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</si>
  <si>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</si>
  <si>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</si>
  <si>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</si>
  <si>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</si>
  <si>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</si>
  <si>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</si>
  <si>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</si>
  <si>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</si>
  <si>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</si>
  <si>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</si>
  <si>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</si>
  <si>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</si>
  <si>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</si>
  <si>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</si>
  <si>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</si>
  <si>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</si>
  <si>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</si>
  <si>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</si>
  <si>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</si>
  <si>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</si>
  <si>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</si>
  <si>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</si>
  <si>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</si>
  <si>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</si>
  <si>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</si>
  <si>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</si>
  <si>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</si>
  <si>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</si>
  <si>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</si>
  <si>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</si>
  <si>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</si>
  <si>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</si>
  <si>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</si>
  <si>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</si>
  <si>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</si>
  <si>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</si>
  <si>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</si>
  <si>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</si>
  <si>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</si>
  <si>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</si>
  <si>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</si>
  <si>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</si>
  <si>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</si>
  <si>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</si>
  <si>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</si>
  <si>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</si>
  <si>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</si>
  <si>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</si>
  <si>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</si>
  <si>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</si>
  <si>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</si>
  <si>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</si>
  <si>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</si>
  <si>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</si>
  <si>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</si>
  <si>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</si>
  <si>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</si>
  <si>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</si>
  <si>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</si>
  <si>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</si>
  <si>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</si>
  <si>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</si>
  <si>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</si>
  <si>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</si>
  <si>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</si>
  <si>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</si>
  <si>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</si>
  <si>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</si>
  <si>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</si>
  <si>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</si>
  <si>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</si>
  <si>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</si>
  <si>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</si>
  <si>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</si>
  <si>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</si>
  <si>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</si>
  <si>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</si>
  <si>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</si>
  <si>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</si>
  <si>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</si>
  <si>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</si>
  <si>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</si>
  <si>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</si>
  <si>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</si>
  <si>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</si>
  <si>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</si>
  <si>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</si>
  <si>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</si>
  <si>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</si>
  <si>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</si>
  <si>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</si>
  <si>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</si>
  <si>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</si>
  <si>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</si>
  <si>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</si>
  <si>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</si>
  <si>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</si>
  <si>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</si>
  <si>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</si>
  <si>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</si>
  <si>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</si>
  <si>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</si>
  <si>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</si>
  <si>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</si>
  <si>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</si>
  <si>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</si>
  <si>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</si>
  <si>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</si>
  <si>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</si>
  <si>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</si>
  <si>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</si>
  <si>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</si>
  <si>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</si>
  <si>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</si>
  <si>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</si>
  <si>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</si>
  <si>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</si>
  <si>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</si>
  <si>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</si>
  <si>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</si>
  <si>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</si>
  <si>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</si>
  <si>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</si>
  <si>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</si>
  <si>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</si>
  <si>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</si>
  <si>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</si>
  <si>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</si>
  <si>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</si>
  <si>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</si>
  <si>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</si>
  <si>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</si>
  <si>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</si>
  <si>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</si>
  <si>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</si>
  <si>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</si>
  <si>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</si>
  <si>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</si>
  <si>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</si>
  <si>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</si>
  <si>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</si>
  <si>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</si>
  <si>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</si>
  <si>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</si>
  <si>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</si>
  <si>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</si>
  <si>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</si>
  <si>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</si>
  <si>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</si>
  <si>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</si>
  <si>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</si>
  <si>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</si>
  <si>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</si>
  <si>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</si>
  <si>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</si>
  <si>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</si>
  <si>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</si>
  <si>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</si>
  <si>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</si>
  <si>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</si>
  <si>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</si>
  <si>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</si>
  <si>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</si>
  <si>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</si>
  <si>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</si>
  <si>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</si>
  <si>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</si>
  <si>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</si>
  <si>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</si>
  <si>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</si>
  <si>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</si>
  <si>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</si>
  <si>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</si>
  <si>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</si>
  <si>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</si>
  <si>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</si>
  <si>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</si>
  <si>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</si>
  <si>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</si>
  <si>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</si>
  <si>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</si>
  <si>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</si>
  <si>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</si>
  <si>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</si>
  <si>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</si>
  <si>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</si>
  <si>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</si>
  <si>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</si>
  <si>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</si>
  <si>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</si>
  <si>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</si>
  <si>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</si>
  <si>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</si>
  <si>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</si>
  <si>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</si>
  <si>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</si>
  <si>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</si>
  <si>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</si>
  <si>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</si>
  <si>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</si>
  <si>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</si>
  <si>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</si>
  <si>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</si>
  <si>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</si>
  <si>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</si>
  <si>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</si>
  <si>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</si>
  <si>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</si>
  <si>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</si>
  <si>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</si>
  <si>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</si>
  <si>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</si>
  <si>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</si>
  <si>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</si>
  <si>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</si>
  <si>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</si>
  <si>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</si>
  <si>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</si>
  <si>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</si>
  <si>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</si>
  <si>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</si>
  <si>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</si>
  <si>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</si>
  <si>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</si>
  <si>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</si>
  <si>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</si>
  <si>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</si>
  <si>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</si>
  <si>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</si>
  <si>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</si>
  <si>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</si>
  <si>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</si>
  <si>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</si>
  <si>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</si>
  <si>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</si>
  <si>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</si>
  <si>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</si>
  <si>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</si>
  <si>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</si>
  <si>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</si>
  <si>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</si>
  <si>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</si>
  <si>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</si>
  <si>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</si>
  <si>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</si>
  <si>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</si>
  <si>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</si>
  <si>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</si>
  <si>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</si>
  <si>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</si>
  <si>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</si>
  <si>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</si>
  <si>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</si>
  <si>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</si>
  <si>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</si>
  <si>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</si>
  <si>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</si>
  <si>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</si>
  <si>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</si>
  <si>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</si>
  <si>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</si>
  <si>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</si>
  <si>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</si>
  <si>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</si>
  <si>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</si>
  <si>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</si>
  <si>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</si>
  <si>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</si>
  <si>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</si>
  <si>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</si>
  <si>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</si>
  <si>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</si>
  <si>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</si>
  <si>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</si>
  <si>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</si>
  <si>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</si>
  <si>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</si>
  <si>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</si>
  <si>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</si>
  <si>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</si>
  <si>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</si>
  <si>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</si>
  <si>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</si>
  <si>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</si>
  <si>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</si>
  <si>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</si>
  <si>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</si>
  <si>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</si>
  <si>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</si>
  <si>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</si>
  <si>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</si>
  <si>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</si>
  <si>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</si>
  <si>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</si>
  <si>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</si>
  <si>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</si>
  <si>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</si>
  <si>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</si>
  <si>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</si>
  <si>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</si>
  <si>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</si>
  <si>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</si>
  <si>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</si>
  <si>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</si>
  <si>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</si>
  <si>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</si>
  <si>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</si>
  <si>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</si>
  <si>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</si>
  <si>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</si>
  <si>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</si>
  <si>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</si>
  <si>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</si>
  <si>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</si>
  <si>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</si>
  <si>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</si>
  <si>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</si>
  <si>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</si>
  <si>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</si>
  <si>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</si>
  <si>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</si>
  <si>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</si>
  <si>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</si>
  <si>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</si>
  <si>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</si>
  <si>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</si>
  <si>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</si>
  <si>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</si>
  <si>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</si>
  <si>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</si>
  <si>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</si>
  <si>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</si>
  <si>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</si>
  <si>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</si>
  <si>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</si>
  <si>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</si>
  <si>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</si>
  <si>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</si>
  <si>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</si>
  <si>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</si>
  <si>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</si>
  <si>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</si>
  <si>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</si>
  <si>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</si>
  <si>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</si>
  <si>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</si>
  <si>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</si>
  <si>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</si>
  <si>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</si>
  <si>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</si>
  <si>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</si>
  <si>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</si>
  <si>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</si>
  <si>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</si>
  <si>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</si>
  <si>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</si>
  <si>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</si>
  <si>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</si>
  <si>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</si>
  <si>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</si>
  <si>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</si>
  <si>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</si>
  <si>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</si>
  <si>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</si>
  <si>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</si>
  <si>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</si>
  <si>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</si>
  <si>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</si>
  <si>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</si>
  <si>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</si>
  <si>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</si>
  <si>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</si>
  <si>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</si>
  <si>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</si>
  <si>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</si>
  <si>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</si>
  <si>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</si>
  <si>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</si>
  <si>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</si>
  <si>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</si>
  <si>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</si>
  <si>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</si>
  <si>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</si>
  <si>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</si>
  <si>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</si>
  <si>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</si>
  <si>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</si>
  <si>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</si>
  <si>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</si>
  <si>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</si>
  <si>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</si>
  <si>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</si>
  <si>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</si>
  <si>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</si>
  <si>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</si>
  <si>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</si>
  <si>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</si>
  <si>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</si>
  <si>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</si>
  <si>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</si>
  <si>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</si>
  <si>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</si>
  <si>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</si>
  <si>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</si>
  <si>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</si>
  <si>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</si>
  <si>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</si>
  <si>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</si>
  <si>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</si>
  <si>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</si>
  <si>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</si>
  <si>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</si>
  <si>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</si>
  <si>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</si>
  <si>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</si>
  <si>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</si>
  <si>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</si>
  <si>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</si>
  <si>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</si>
  <si>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</si>
  <si>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</si>
  <si>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</si>
  <si>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</si>
  <si>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</si>
  <si>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</si>
  <si>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</si>
  <si>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</si>
  <si>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</si>
  <si>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</si>
  <si>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</si>
  <si>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</si>
  <si>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</si>
  <si>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</si>
  <si>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</si>
  <si>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</si>
  <si>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</si>
  <si>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</si>
  <si>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</si>
  <si>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</si>
  <si>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</si>
  <si>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</si>
  <si>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</si>
  <si>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</si>
  <si>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</si>
  <si>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</si>
  <si>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</si>
  <si>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</si>
  <si>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</si>
  <si>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</si>
  <si>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</si>
  <si>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</si>
  <si>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</si>
  <si>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</si>
  <si>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</si>
  <si>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</si>
  <si>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</si>
  <si>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</si>
  <si>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</si>
  <si>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</si>
  <si>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</si>
  <si>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</si>
  <si>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</si>
  <si>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</si>
  <si>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</si>
  <si>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</si>
  <si>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</si>
  <si>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</si>
  <si>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</si>
  <si>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</si>
  <si>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</si>
  <si>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</si>
  <si>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</si>
  <si>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</si>
  <si>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</si>
  <si>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</si>
  <si>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</si>
  <si>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</si>
  <si>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</si>
  <si>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</si>
  <si>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</si>
  <si>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</si>
  <si>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</si>
  <si>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</si>
  <si>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</si>
  <si>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</si>
  <si>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</si>
  <si>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</si>
  <si>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</si>
  <si>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</si>
  <si>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</si>
  <si>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</si>
  <si>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</si>
  <si>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</si>
  <si>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</si>
  <si>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</si>
  <si>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</si>
  <si>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</si>
  <si>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</si>
  <si>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</si>
  <si>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</si>
  <si>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</si>
  <si>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</si>
  <si>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</si>
  <si>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</si>
  <si>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</si>
  <si>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</si>
  <si>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</si>
  <si>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</si>
  <si>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</si>
  <si>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</si>
  <si>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</si>
  <si>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</si>
  <si>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</si>
  <si>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</si>
  <si>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</si>
  <si>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</si>
  <si>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</si>
  <si>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</si>
  <si>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</si>
  <si>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</si>
  <si>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</si>
  <si>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</si>
  <si>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</si>
  <si>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</si>
  <si>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</si>
  <si>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</si>
  <si>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</si>
  <si>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</si>
  <si>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</si>
  <si>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</si>
  <si>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</si>
  <si>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</si>
  <si>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</si>
  <si>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</si>
  <si>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</si>
  <si>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</si>
  <si>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</si>
  <si>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</si>
  <si>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</si>
  <si>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</si>
  <si>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</si>
  <si>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</si>
  <si>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</si>
  <si>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</si>
  <si>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</si>
  <si>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</si>
  <si>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</si>
  <si>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</si>
  <si>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</si>
  <si>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</si>
  <si>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</si>
  <si>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</si>
  <si>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</si>
  <si>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</si>
  <si>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</si>
  <si>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</si>
  <si>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</si>
  <si>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</si>
  <si>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</si>
  <si>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</si>
  <si>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</si>
  <si>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</si>
  <si>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</si>
  <si>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</si>
  <si>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</si>
  <si>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</si>
  <si>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</si>
  <si>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</si>
  <si>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</si>
  <si>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</si>
  <si>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</si>
  <si>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</si>
  <si>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</si>
  <si>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</si>
  <si>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</si>
  <si>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</si>
  <si>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</si>
  <si>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</si>
  <si>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</si>
  <si>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</si>
  <si>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</si>
  <si>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</si>
  <si>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</si>
  <si>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</si>
  <si>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</si>
  <si>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</si>
  <si>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</si>
  <si>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</si>
  <si>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</si>
  <si>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</si>
  <si>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</si>
  <si>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</si>
  <si>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</si>
  <si>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</si>
  <si>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</si>
  <si>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</si>
  <si>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</si>
  <si>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</si>
  <si>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</si>
  <si>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</si>
  <si>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</si>
  <si>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</si>
  <si>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</si>
  <si>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</si>
  <si>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</si>
  <si>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</si>
  <si>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</si>
  <si>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</si>
  <si>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</si>
  <si>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</si>
  <si>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</si>
  <si>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</si>
  <si>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</si>
  <si>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</si>
  <si>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</si>
  <si>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</si>
  <si>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</si>
  <si>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</si>
  <si>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</si>
  <si>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</si>
  <si>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</si>
  <si>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</si>
  <si>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</si>
  <si>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</si>
  <si>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</si>
  <si>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</si>
  <si>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</si>
  <si>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</si>
  <si>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</si>
  <si>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</si>
  <si>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</si>
  <si>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</si>
  <si>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</si>
  <si>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</si>
  <si>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</si>
  <si>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</si>
  <si>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</si>
  <si>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</si>
  <si>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</si>
  <si>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</si>
  <si>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</si>
  <si>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</si>
  <si>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</si>
  <si>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</si>
  <si>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</si>
  <si>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</si>
  <si>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</si>
  <si>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</si>
  <si>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</si>
  <si>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</si>
  <si>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</si>
  <si>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</si>
  <si>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</si>
  <si>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</si>
  <si>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</si>
  <si>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</si>
  <si>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</si>
  <si>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</si>
  <si>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</si>
  <si>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</si>
  <si>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</si>
  <si>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</si>
  <si>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</si>
  <si>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</si>
  <si>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</si>
  <si>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</si>
  <si>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</si>
  <si>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</si>
  <si>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</si>
  <si>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</si>
  <si>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</si>
  <si>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</si>
  <si>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</si>
  <si>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</si>
  <si>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</si>
  <si>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</si>
  <si>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</si>
  <si>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</si>
  <si>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</si>
  <si>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</si>
  <si>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</si>
  <si>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</si>
  <si>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</si>
  <si>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</si>
  <si>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</si>
  <si>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</si>
  <si>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</si>
  <si>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</si>
  <si>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</si>
  <si>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</si>
  <si>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</si>
  <si>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</si>
  <si>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</si>
  <si>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</si>
  <si>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</si>
  <si>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</si>
  <si>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</si>
  <si>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</si>
  <si>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</si>
  <si>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</si>
  <si>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</si>
  <si>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</si>
  <si>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</si>
  <si>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</si>
  <si>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</si>
  <si>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</si>
  <si>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</si>
  <si>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</si>
  <si>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</si>
  <si>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</si>
  <si>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</si>
  <si>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</si>
  <si>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</si>
  <si>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</si>
  <si>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</si>
  <si>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</si>
  <si>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</si>
  <si>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</si>
  <si>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</si>
  <si>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</si>
  <si>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</si>
  <si>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</si>
  <si>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</si>
  <si>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</si>
  <si>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</si>
  <si>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</si>
  <si>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</si>
  <si>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</si>
  <si>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</si>
  <si>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</si>
  <si>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</si>
  <si>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</si>
  <si>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</si>
  <si>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</si>
  <si>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</si>
  <si>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</si>
  <si>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</si>
  <si>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</si>
  <si>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</si>
  <si>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</si>
  <si>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</si>
  <si>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</si>
  <si>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</si>
  <si>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</si>
  <si>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</si>
  <si>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</si>
  <si>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</si>
  <si>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</si>
  <si>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</si>
  <si>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</si>
  <si>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</si>
  <si>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</si>
  <si>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</si>
  <si>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</si>
  <si>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</si>
  <si>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</si>
  <si>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</si>
  <si>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</si>
  <si>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</si>
  <si>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</si>
  <si>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</si>
  <si>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</si>
  <si>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</si>
  <si>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</si>
  <si>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</si>
  <si>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</si>
  <si>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</si>
  <si>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</si>
  <si>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</si>
  <si>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</si>
  <si>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</si>
  <si>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</si>
  <si>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</si>
  <si>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</si>
  <si>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</si>
  <si>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</si>
  <si>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</si>
  <si>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</si>
  <si>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</si>
  <si>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</si>
  <si>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</si>
  <si>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</si>
  <si>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</si>
  <si>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</si>
  <si>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</si>
  <si>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</si>
  <si>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</si>
  <si>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</si>
  <si>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</si>
  <si>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</si>
  <si>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</si>
  <si>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</si>
  <si>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</si>
  <si>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</si>
  <si>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</si>
  <si>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</si>
  <si>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</si>
  <si>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</si>
  <si>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</si>
  <si>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</si>
  <si>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</si>
  <si>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</si>
  <si>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</si>
  <si>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</si>
  <si>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</si>
  <si>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</si>
  <si>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</si>
  <si>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</si>
  <si>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</si>
  <si>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</si>
  <si>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</si>
  <si>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</si>
  <si>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</si>
  <si>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</si>
  <si>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</si>
  <si>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</si>
  <si>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</si>
  <si>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</si>
  <si>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</si>
  <si>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</si>
  <si>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</si>
  <si>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</si>
  <si>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</si>
  <si>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</si>
  <si>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</si>
  <si>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</si>
  <si>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</si>
  <si>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</si>
  <si>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</si>
  <si>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</si>
  <si>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</si>
  <si>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</si>
  <si>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</si>
  <si>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</si>
  <si>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</si>
  <si>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</si>
  <si>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</si>
  <si>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</si>
  <si>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</si>
  <si>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</si>
  <si>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</si>
  <si>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</si>
  <si>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</si>
  <si>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</si>
  <si>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</si>
  <si>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</si>
  <si>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</si>
  <si>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</si>
  <si>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</si>
  <si>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</si>
  <si>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</si>
  <si>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</si>
  <si>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</si>
  <si>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</si>
  <si>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</si>
  <si>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</si>
  <si>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</si>
  <si>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</si>
  <si>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</si>
  <si>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</si>
  <si>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</si>
  <si>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</si>
  <si>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</si>
  <si>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</si>
  <si>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</si>
  <si>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</si>
  <si>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</si>
  <si>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</si>
  <si>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</si>
  <si>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</si>
  <si>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</si>
  <si>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</si>
  <si>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</si>
  <si>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</si>
  <si>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</si>
  <si>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</si>
  <si>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</si>
  <si>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</si>
  <si>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</si>
  <si>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</si>
  <si>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</si>
  <si>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</si>
  <si>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</si>
  <si>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</si>
  <si>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</si>
  <si>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</si>
  <si>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</si>
  <si>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</si>
  <si>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</si>
  <si>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</si>
  <si>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</si>
  <si>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</si>
  <si>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</si>
  <si>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</si>
  <si>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</si>
  <si>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</si>
  <si>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</si>
  <si>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</si>
  <si>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</si>
  <si>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</si>
  <si>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</si>
  <si>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</si>
  <si>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</si>
  <si>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</si>
  <si>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</si>
  <si>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</si>
  <si>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</si>
  <si>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</si>
  <si>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</si>
  <si>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</si>
  <si>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</si>
  <si>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</si>
  <si>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</si>
  <si>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</si>
  <si>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</si>
  <si>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</si>
  <si>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</si>
  <si>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</si>
  <si>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</si>
  <si>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</si>
  <si>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</si>
  <si>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</si>
  <si>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</si>
  <si>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</si>
  <si>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</si>
  <si>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</si>
  <si>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</si>
  <si>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</si>
  <si>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</si>
  <si>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</si>
  <si>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</si>
  <si>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</si>
  <si>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</si>
  <si>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</si>
  <si>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</si>
  <si>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</si>
  <si>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</si>
  <si>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</si>
  <si>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</si>
  <si>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</si>
  <si>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</si>
  <si>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</si>
  <si>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</si>
  <si>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</si>
  <si>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</si>
  <si>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</si>
  <si>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</si>
  <si>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</si>
  <si>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</si>
  <si>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</si>
  <si>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</si>
  <si>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</si>
  <si>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</si>
  <si>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</si>
  <si>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</si>
  <si>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</si>
  <si>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</si>
  <si>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</si>
  <si>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</si>
  <si>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</si>
  <si>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</si>
  <si>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</si>
  <si>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</si>
  <si>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</si>
  <si>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</si>
  <si>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</si>
  <si>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</si>
  <si>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</si>
  <si>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</si>
  <si>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</si>
  <si>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</si>
  <si>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</si>
  <si>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</si>
  <si>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</si>
  <si>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</si>
  <si>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</si>
  <si>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</si>
  <si>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</si>
  <si>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</si>
  <si>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</si>
  <si>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</si>
  <si>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</si>
  <si>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</si>
  <si>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</si>
  <si>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</si>
  <si>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</si>
  <si>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</si>
  <si>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</si>
  <si>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</si>
  <si>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</si>
  <si>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</si>
  <si>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</si>
  <si>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</si>
  <si>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</si>
  <si>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</si>
  <si>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</si>
  <si>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</si>
  <si>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</si>
  <si>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</si>
  <si>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</si>
  <si>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</si>
  <si>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</si>
  <si>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</si>
  <si>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</si>
  <si>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</si>
  <si>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</si>
  <si>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</si>
  <si>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</si>
  <si>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</si>
  <si>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</si>
  <si>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</si>
  <si>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</si>
  <si>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</si>
  <si>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</si>
  <si>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</si>
  <si>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</si>
  <si>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</si>
  <si>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</si>
  <si>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</si>
  <si>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</si>
  <si>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</si>
  <si>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</si>
  <si>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</si>
  <si>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</si>
  <si>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</si>
  <si>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</si>
  <si>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</si>
  <si>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</si>
  <si>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</si>
  <si>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</si>
  <si>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</si>
  <si>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</si>
  <si>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</si>
  <si>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</si>
  <si>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</si>
  <si>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</si>
  <si>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</si>
  <si>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</si>
  <si>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</si>
  <si>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</si>
  <si>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</si>
  <si>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</si>
  <si>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</si>
  <si>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</si>
  <si>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</si>
  <si>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</si>
  <si>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</si>
  <si>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</si>
  <si>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</si>
  <si>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</si>
  <si>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</si>
  <si>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</si>
  <si>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</si>
  <si>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</si>
  <si>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</si>
  <si>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</si>
  <si>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</si>
  <si>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</si>
  <si>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</si>
  <si>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</si>
  <si>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</si>
  <si>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</si>
  <si>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</si>
  <si>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</si>
  <si>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</si>
  <si>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</si>
  <si>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</si>
  <si>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</si>
  <si>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</si>
  <si>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</si>
  <si>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</si>
  <si>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</si>
  <si>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</si>
  <si>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</si>
  <si>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</si>
  <si>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</si>
  <si>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</si>
  <si>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</si>
  <si>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</si>
  <si>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</si>
  <si>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</si>
  <si>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</si>
  <si>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</si>
  <si>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</si>
  <si>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</si>
  <si>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</si>
  <si>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</si>
  <si>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</si>
  <si>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</si>
  <si>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</si>
  <si>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</si>
  <si>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</si>
  <si>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</si>
  <si>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</si>
  <si>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</si>
  <si>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</si>
  <si>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</si>
  <si>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</si>
  <si>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</si>
  <si>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</si>
  <si>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</si>
  <si>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</si>
  <si>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</si>
  <si>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</si>
  <si>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</si>
  <si>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</si>
  <si>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</si>
  <si>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</si>
  <si>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</si>
  <si>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</si>
  <si>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</si>
  <si>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</si>
  <si>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</si>
  <si>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</si>
  <si>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</si>
  <si>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</si>
  <si>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</si>
  <si>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</si>
  <si>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</si>
  <si>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</si>
  <si>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</si>
  <si>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</si>
  <si>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</si>
  <si>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</si>
  <si>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</si>
  <si>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</si>
  <si>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</si>
  <si>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</si>
  <si>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</si>
  <si>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</si>
  <si>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</si>
  <si>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</si>
  <si>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</si>
  <si>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</si>
  <si>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</si>
  <si>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</si>
  <si>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</si>
  <si>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</si>
  <si>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</si>
  <si>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</si>
  <si>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</si>
  <si>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</si>
  <si>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</si>
  <si>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</si>
  <si>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</si>
  <si>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</si>
  <si>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</si>
  <si>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</si>
  <si>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</si>
  <si>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</si>
  <si>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</si>
  <si>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</si>
  <si>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</si>
  <si>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</si>
  <si>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</si>
  <si>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</si>
  <si>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</si>
  <si>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</si>
  <si>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</si>
  <si>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</si>
  <si>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</si>
  <si>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</si>
  <si>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</si>
  <si>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</si>
  <si>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</si>
  <si>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</si>
  <si>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</si>
  <si>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</si>
  <si>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</si>
  <si>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</si>
  <si>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</si>
  <si>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</si>
  <si>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</si>
  <si>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</si>
  <si>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</si>
  <si>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</si>
  <si>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</si>
  <si>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</si>
  <si>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</si>
  <si>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</si>
  <si>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</si>
  <si>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</si>
  <si>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</si>
  <si>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</si>
  <si>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</si>
  <si>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</si>
  <si>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</si>
  <si>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</si>
  <si>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</si>
  <si>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</si>
  <si>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</si>
  <si>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</si>
  <si>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</si>
  <si>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</si>
  <si>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</si>
  <si>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</si>
  <si>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</si>
  <si>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</si>
  <si>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</si>
  <si>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</si>
  <si>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</si>
  <si>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</si>
  <si>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</si>
  <si>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</si>
  <si>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</si>
  <si>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</si>
  <si>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</si>
  <si>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</si>
  <si>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</si>
  <si>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</si>
  <si>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</si>
  <si>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</si>
  <si>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</si>
  <si>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</si>
  <si>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</si>
  <si>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</si>
  <si>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</si>
  <si>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</si>
  <si>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</si>
  <si>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</si>
  <si>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</si>
  <si>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</si>
  <si>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</si>
  <si>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</si>
  <si>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</si>
  <si>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</si>
  <si>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</si>
  <si>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</si>
  <si>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</si>
  <si>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</si>
  <si>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</si>
  <si>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</si>
  <si>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</si>
  <si>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</si>
  <si>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</si>
  <si>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</si>
  <si>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</si>
  <si>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</si>
  <si>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</si>
  <si>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</si>
  <si>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</si>
  <si>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</si>
  <si>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</si>
  <si>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</si>
  <si>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</si>
  <si>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</si>
  <si>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</si>
  <si>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</si>
  <si>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</si>
  <si>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</si>
  <si>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</si>
  <si>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</si>
  <si>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</si>
  <si>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</si>
  <si>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</si>
  <si>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</si>
  <si>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</si>
  <si>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</si>
  <si>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</si>
  <si>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</si>
  <si>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</si>
  <si>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</si>
  <si>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</si>
  <si>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</si>
  <si>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</si>
  <si>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</si>
  <si>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</si>
  <si>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</si>
  <si>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</si>
  <si>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</si>
  <si>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</si>
  <si>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</si>
  <si>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</si>
  <si>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</si>
  <si>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</si>
  <si>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</si>
  <si>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</si>
  <si>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</si>
  <si>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</si>
  <si>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</si>
  <si>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</si>
  <si>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</si>
  <si>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</si>
  <si>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</si>
  <si>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</si>
  <si>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</si>
  <si>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</si>
  <si>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</si>
  <si>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</si>
  <si>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</si>
  <si>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</si>
  <si>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</si>
  <si>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</si>
  <si>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</si>
  <si>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</si>
  <si>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</si>
  <si>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</si>
  <si>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</si>
  <si>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</si>
  <si>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</si>
  <si>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</si>
  <si>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</si>
  <si>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</si>
  <si>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</si>
  <si>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</si>
  <si>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</si>
  <si>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</si>
  <si>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</si>
  <si>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</si>
  <si>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</si>
  <si>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</si>
  <si>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</si>
  <si>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</si>
  <si>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</si>
  <si>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</si>
  <si>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</si>
  <si>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</si>
  <si>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</si>
  <si>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</si>
  <si>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</si>
  <si>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</si>
  <si>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</si>
  <si>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</si>
  <si>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</si>
  <si>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</si>
  <si>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</si>
  <si>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</si>
  <si>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</si>
  <si>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</si>
  <si>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</si>
  <si>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</si>
  <si>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</si>
  <si>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</si>
  <si>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</si>
  <si>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</si>
  <si>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</si>
  <si>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</si>
  <si>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</si>
  <si>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</si>
  <si>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</si>
  <si>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</si>
  <si>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</si>
  <si>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</si>
  <si>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</si>
  <si>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</si>
  <si>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</si>
  <si>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</si>
  <si>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</si>
  <si>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</si>
  <si>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</si>
  <si>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</si>
  <si>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</si>
  <si>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</si>
  <si>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</si>
  <si>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</si>
  <si>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</si>
  <si>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</si>
  <si>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</si>
  <si>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</si>
  <si>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</si>
  <si>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</si>
  <si>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</si>
  <si>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</si>
  <si>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</si>
  <si>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</si>
  <si>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</si>
  <si>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</si>
  <si>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</si>
  <si>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</si>
  <si>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</si>
  <si>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</si>
  <si>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</si>
  <si>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</si>
  <si>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</si>
  <si>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</si>
  <si>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</si>
  <si>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</si>
  <si>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</si>
  <si>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</si>
  <si>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</si>
  <si>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</si>
  <si>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</si>
  <si>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</si>
  <si>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</si>
  <si>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</si>
  <si>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</si>
  <si>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</si>
  <si>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</si>
  <si>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</si>
  <si>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</si>
  <si>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</si>
  <si>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</si>
  <si>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</si>
  <si>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</si>
  <si>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</si>
  <si>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</si>
  <si>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</si>
  <si>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</si>
  <si>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</si>
  <si>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</si>
  <si>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</si>
  <si>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</si>
  <si>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</si>
  <si>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</si>
  <si>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</si>
  <si>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</si>
  <si>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</si>
  <si>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</si>
  <si>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</si>
  <si>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</si>
  <si>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</si>
  <si>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</si>
  <si>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</si>
  <si>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</si>
  <si>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</si>
  <si>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</si>
  <si>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</si>
  <si>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</si>
  <si>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</si>
  <si>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</si>
  <si>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</si>
  <si>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</si>
  <si>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</si>
  <si>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</si>
  <si>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</si>
  <si>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</si>
  <si>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</si>
  <si>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</si>
  <si>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</si>
  <si>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</si>
  <si>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</si>
  <si>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</si>
  <si>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</si>
  <si>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</si>
  <si>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</si>
  <si>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</si>
  <si>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</si>
  <si>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</si>
  <si>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</si>
  <si>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</si>
  <si>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</si>
  <si>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</si>
  <si>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</si>
  <si>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</si>
  <si>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</si>
  <si>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</si>
  <si>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</si>
  <si>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</si>
  <si>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</si>
  <si>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</si>
  <si>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</si>
  <si>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</si>
  <si>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</si>
  <si>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</si>
  <si>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</si>
  <si>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</si>
  <si>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</si>
  <si>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</si>
  <si>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</si>
  <si>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</si>
  <si>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</si>
  <si>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</si>
  <si>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</si>
  <si>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</si>
  <si>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</si>
  <si>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</si>
  <si>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</si>
  <si>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</si>
  <si>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</si>
  <si>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</si>
  <si>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</si>
  <si>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</si>
  <si>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</si>
  <si>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</si>
  <si>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</si>
  <si>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</si>
  <si>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</si>
  <si>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</si>
  <si>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</si>
  <si>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</si>
  <si>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</si>
  <si>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</si>
  <si>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</si>
  <si>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</si>
  <si>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</si>
  <si>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</si>
  <si>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</si>
  <si>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</si>
  <si>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</si>
  <si>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</si>
  <si>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</si>
  <si>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</si>
  <si>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</si>
  <si>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</si>
  <si>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</si>
  <si>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</si>
  <si>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</si>
  <si>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</si>
  <si>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</si>
  <si>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</si>
  <si>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</si>
  <si>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</si>
  <si>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</si>
  <si>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</si>
  <si>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</si>
  <si>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</si>
  <si>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</si>
  <si>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</si>
  <si>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</si>
  <si>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</si>
  <si>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</si>
  <si>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</si>
  <si>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</si>
  <si>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</si>
  <si>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</si>
  <si>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</si>
  <si>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</si>
  <si>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</si>
  <si>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</si>
  <si>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</si>
  <si>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</si>
  <si>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</si>
  <si>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</si>
  <si>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</si>
  <si>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</si>
  <si>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</si>
  <si>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</si>
  <si>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</si>
  <si>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</si>
  <si>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</si>
  <si>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</si>
  <si>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</si>
  <si>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</si>
  <si>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</si>
  <si>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</si>
  <si>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</si>
  <si>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</si>
  <si>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</si>
  <si>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</si>
  <si>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</si>
  <si>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</si>
  <si>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</si>
  <si>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</si>
  <si>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</si>
  <si>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</si>
  <si>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</si>
  <si>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</si>
  <si>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</si>
  <si>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</si>
  <si>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</si>
  <si>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</si>
  <si>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</si>
  <si>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</si>
  <si>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</si>
  <si>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</si>
  <si>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</si>
  <si>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</si>
  <si>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</si>
  <si>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</si>
  <si>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</si>
  <si>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</si>
  <si>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</si>
  <si>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</si>
  <si>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</si>
  <si>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</si>
  <si>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</si>
  <si>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</si>
  <si>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</si>
  <si>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</si>
  <si>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</si>
  <si>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</si>
  <si>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</si>
  <si>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</si>
  <si>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</si>
  <si>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</si>
  <si>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</si>
  <si>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</si>
  <si>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</si>
  <si>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</si>
  <si>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</si>
  <si>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</si>
  <si>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</si>
  <si>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</si>
  <si>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</si>
  <si>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</si>
  <si>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</si>
  <si>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</si>
  <si>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</si>
  <si>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</si>
  <si>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</si>
  <si>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</si>
  <si>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</si>
  <si>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</si>
  <si>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</si>
  <si>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</si>
  <si>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</si>
  <si>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</si>
  <si>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</si>
  <si>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</si>
  <si>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</si>
  <si>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</si>
  <si>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</si>
  <si>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</si>
  <si>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</si>
  <si>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</si>
  <si>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</si>
  <si>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</si>
  <si>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</si>
  <si>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</si>
  <si>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</si>
  <si>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</si>
  <si>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</si>
  <si>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</si>
  <si>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</si>
  <si>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</si>
  <si>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</si>
  <si>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</si>
  <si>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</si>
  <si>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</si>
  <si>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</si>
  <si>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</si>
  <si>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</si>
  <si>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</si>
  <si>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</si>
  <si>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</si>
  <si>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</si>
  <si>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</si>
  <si>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</si>
  <si>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</si>
  <si>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</si>
  <si>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</si>
  <si>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</si>
  <si>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</si>
  <si>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</si>
  <si>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</si>
  <si>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</si>
  <si>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</si>
  <si>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</si>
  <si>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</si>
  <si>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</si>
  <si>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</si>
  <si>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</si>
  <si>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</si>
  <si>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</si>
  <si>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</si>
  <si>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</si>
  <si>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</si>
  <si>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</si>
  <si>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</si>
  <si>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</si>
  <si>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</si>
  <si>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</si>
  <si>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</si>
  <si>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</si>
  <si>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</si>
  <si>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</si>
  <si>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</si>
  <si>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</si>
  <si>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</si>
  <si>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</si>
  <si>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</si>
  <si>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</si>
  <si>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</si>
  <si>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</si>
  <si>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</si>
  <si>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</si>
  <si>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</si>
  <si>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</si>
  <si>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</si>
  <si>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</si>
  <si>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</si>
  <si>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</si>
  <si>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</si>
  <si>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</si>
  <si>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</si>
  <si>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</si>
  <si>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</si>
  <si>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</si>
  <si>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</si>
  <si>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</si>
  <si>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</si>
  <si>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</si>
  <si>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</si>
  <si>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</si>
  <si>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</si>
  <si>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</si>
  <si>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</si>
  <si>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</si>
  <si>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</si>
  <si>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</si>
  <si>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</si>
  <si>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</si>
  <si>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</si>
  <si>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</si>
  <si>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</si>
  <si>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</si>
  <si>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</si>
  <si>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</si>
  <si>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</si>
  <si>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</si>
  <si>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</si>
  <si>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</si>
  <si>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</si>
  <si>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</si>
  <si>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</si>
  <si>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</si>
  <si>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</si>
  <si>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</si>
  <si>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</si>
  <si>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</si>
  <si>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</si>
  <si>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</si>
  <si>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</si>
  <si>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</si>
  <si>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</si>
  <si>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</si>
  <si>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</si>
  <si>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</si>
  <si>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</si>
  <si>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</si>
  <si>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</si>
  <si>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</si>
  <si>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</si>
  <si>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</si>
  <si>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</si>
  <si>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</si>
  <si>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</si>
  <si>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</si>
  <si>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</si>
  <si>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</si>
  <si>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</si>
  <si>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</si>
  <si>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</si>
  <si>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</si>
  <si>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</si>
  <si>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</si>
  <si>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</si>
  <si>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</si>
  <si>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</si>
  <si>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</si>
  <si>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</si>
  <si>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</si>
  <si>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</si>
  <si>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</si>
  <si>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</si>
  <si>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</si>
  <si>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</si>
  <si>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</si>
  <si>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</si>
  <si>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</si>
  <si>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</si>
  <si>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</si>
  <si>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</si>
  <si>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</si>
  <si>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</si>
  <si>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</si>
  <si>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</si>
  <si>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</si>
  <si>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</si>
  <si>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</si>
  <si>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</si>
  <si>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</si>
  <si>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</si>
  <si>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</si>
  <si>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</si>
  <si>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</si>
  <si>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</si>
  <si>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</si>
  <si>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</si>
  <si>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</si>
  <si>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</si>
  <si>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</si>
  <si>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</si>
  <si>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</si>
  <si>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</si>
  <si>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</si>
  <si>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</si>
  <si>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</si>
  <si>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</si>
  <si>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</si>
  <si>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</si>
  <si>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</si>
  <si>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</si>
  <si>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</si>
  <si>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</si>
  <si>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</si>
  <si>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</si>
  <si>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</si>
  <si>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</si>
  <si>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</si>
  <si>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</si>
  <si>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</si>
  <si>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</si>
  <si>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</si>
  <si>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</si>
  <si>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</si>
  <si>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</si>
  <si>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</si>
  <si>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</si>
  <si>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</si>
  <si>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</si>
  <si>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</si>
  <si>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</si>
  <si>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</si>
  <si>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</si>
  <si>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</si>
  <si>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</si>
  <si>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</si>
  <si>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</si>
  <si>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</si>
  <si>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</si>
  <si>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</si>
  <si>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</si>
  <si>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</si>
  <si>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</si>
  <si>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</si>
  <si>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</si>
  <si>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</si>
  <si>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</si>
  <si>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</si>
  <si>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</si>
  <si>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</si>
  <si>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</si>
  <si>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</si>
  <si>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</si>
  <si>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</si>
  <si>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</si>
  <si>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</si>
  <si>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</si>
  <si>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</si>
  <si>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</si>
  <si>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</si>
  <si>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</si>
  <si>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</si>
  <si>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</si>
  <si>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</si>
  <si>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</si>
  <si>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</si>
  <si>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</si>
  <si>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</si>
  <si>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</si>
  <si>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</si>
  <si>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</si>
  <si>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</si>
  <si>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</si>
  <si>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</si>
  <si>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</si>
  <si>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</si>
  <si>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</si>
  <si>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</si>
  <si>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</si>
  <si>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</si>
  <si>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</si>
  <si>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</si>
  <si>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</si>
  <si>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</si>
  <si>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</si>
  <si>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</si>
  <si>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</si>
  <si>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</si>
  <si>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</si>
  <si>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</si>
  <si>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</si>
  <si>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</si>
  <si>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</si>
  <si>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</si>
  <si>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</si>
  <si>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</si>
  <si>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</si>
  <si>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</si>
  <si>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</si>
  <si>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</si>
  <si>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</si>
  <si>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</si>
  <si>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</si>
  <si>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</si>
  <si>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</si>
  <si>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</si>
  <si>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</si>
  <si>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</si>
  <si>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</si>
  <si>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</si>
  <si>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</si>
  <si>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</si>
  <si>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</si>
  <si>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</si>
  <si>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</si>
  <si>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</si>
  <si>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</si>
  <si>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</si>
  <si>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</si>
  <si>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</si>
  <si>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</si>
  <si>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</si>
  <si>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</si>
  <si>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</si>
  <si>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</si>
  <si>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</si>
  <si>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</si>
  <si>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</si>
  <si>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</si>
  <si>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</si>
  <si>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</si>
  <si>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</si>
  <si>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</si>
  <si>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</si>
  <si>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</si>
  <si>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</si>
  <si>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</si>
  <si>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</si>
  <si>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</si>
  <si>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</si>
  <si>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</si>
  <si>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</si>
  <si>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</si>
  <si>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</si>
  <si>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</si>
  <si>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</si>
  <si>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</si>
  <si>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</si>
  <si>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</si>
  <si>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</si>
  <si>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</si>
  <si>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</si>
  <si>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</si>
  <si>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</si>
  <si>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</si>
  <si>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</si>
  <si>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</si>
  <si>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</si>
  <si>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</si>
  <si>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</si>
  <si>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</si>
  <si>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</si>
  <si>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</si>
  <si>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</si>
  <si>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</si>
  <si>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</si>
  <si>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</si>
  <si>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</si>
  <si>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</si>
  <si>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</si>
  <si>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</si>
  <si>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</si>
  <si>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</si>
  <si>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</si>
  <si>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</si>
  <si>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</si>
  <si>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</si>
  <si>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</si>
  <si>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</si>
  <si>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</si>
  <si>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</si>
  <si>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</si>
  <si>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</si>
  <si>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</si>
  <si>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</si>
  <si>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</si>
  <si>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</si>
  <si>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</si>
  <si>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</si>
  <si>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</si>
  <si>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</si>
  <si>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</si>
  <si>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</si>
  <si>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</si>
  <si>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</si>
  <si>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</si>
  <si>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</si>
  <si>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</si>
  <si>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</si>
  <si>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</si>
  <si>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</si>
  <si>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</si>
  <si>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</si>
  <si>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</si>
  <si>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</si>
  <si>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</si>
  <si>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</si>
  <si>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</si>
  <si>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</si>
  <si>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</si>
  <si>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</si>
  <si>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</si>
  <si>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</si>
  <si>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</si>
  <si>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</si>
  <si>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</si>
  <si>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</si>
  <si>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</si>
  <si>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</si>
  <si>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</si>
  <si>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</si>
  <si>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</si>
  <si>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</si>
  <si>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</si>
  <si>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</si>
  <si>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</si>
  <si>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</si>
  <si>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</si>
  <si>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</si>
  <si>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</si>
  <si>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</si>
  <si>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</si>
  <si>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</si>
  <si>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</si>
  <si>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</si>
  <si>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</si>
  <si>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</si>
  <si>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</si>
  <si>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</si>
  <si>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</si>
  <si>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</si>
  <si>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</si>
  <si>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</si>
  <si>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</si>
  <si>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</si>
  <si>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</si>
  <si>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</si>
  <si>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</si>
  <si>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</si>
  <si>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</si>
  <si>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</si>
  <si>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</si>
  <si>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</si>
  <si>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</si>
  <si>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</si>
  <si>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</si>
  <si>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</si>
  <si>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</si>
  <si>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</si>
  <si>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</si>
  <si>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</si>
  <si>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</si>
  <si>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</si>
  <si>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</si>
  <si>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</si>
  <si>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</si>
  <si>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</si>
  <si>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</si>
  <si>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</si>
  <si>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</si>
  <si>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</si>
  <si>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</si>
  <si>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</si>
  <si>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</si>
  <si>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</si>
  <si>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</si>
  <si>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</si>
  <si>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</si>
  <si>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</si>
  <si>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</si>
  <si>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</si>
  <si>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</si>
  <si>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</si>
  <si>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</si>
  <si>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</si>
  <si>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</si>
  <si>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</si>
  <si>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</si>
  <si>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</si>
  <si>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</si>
  <si>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</si>
  <si>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</si>
  <si>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</si>
  <si>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</si>
  <si>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</si>
  <si>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</si>
  <si>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</si>
  <si>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</si>
  <si>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</si>
  <si>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</si>
  <si>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</si>
  <si>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</si>
  <si>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</si>
  <si>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</si>
  <si>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</si>
  <si>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</si>
  <si>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</si>
  <si>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</si>
  <si>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</si>
  <si>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</si>
  <si>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</si>
  <si>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</si>
  <si>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</si>
  <si>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</si>
  <si>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</si>
  <si>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</si>
  <si>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</si>
  <si>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</si>
  <si>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</si>
  <si>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</si>
  <si>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</si>
  <si>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</si>
  <si>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</si>
  <si>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</si>
  <si>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</si>
  <si>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</si>
  <si>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</si>
  <si>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</si>
  <si>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</si>
  <si>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</si>
  <si>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</si>
  <si>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</si>
  <si>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</si>
  <si>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</si>
  <si>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</si>
  <si>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</si>
  <si>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</si>
  <si>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</si>
  <si>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</si>
  <si>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</si>
  <si>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</si>
  <si>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</si>
  <si>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</si>
  <si>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</si>
  <si>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</si>
  <si>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</si>
  <si>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</si>
  <si>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</si>
  <si>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</si>
  <si>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</si>
  <si>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</si>
  <si>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</si>
  <si>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</si>
  <si>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</si>
  <si>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</si>
  <si>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</si>
  <si>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</si>
  <si>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</si>
  <si>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</si>
  <si>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</si>
  <si>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</si>
  <si>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</si>
  <si>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</si>
  <si>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</si>
  <si>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</si>
  <si>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</si>
  <si>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</si>
  <si>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</si>
  <si>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</si>
  <si>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</si>
  <si>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</si>
  <si>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</si>
  <si>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</si>
  <si>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</si>
  <si>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</si>
  <si>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</si>
  <si>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</si>
  <si>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</si>
  <si>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</si>
  <si>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</si>
  <si>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</si>
  <si>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</si>
  <si>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</si>
  <si>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</si>
  <si>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</si>
  <si>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</si>
  <si>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</si>
  <si>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</si>
  <si>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</si>
  <si>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</si>
  <si>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</si>
  <si>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</si>
  <si>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</si>
  <si>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</si>
  <si>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</si>
  <si>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</si>
  <si>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</si>
  <si>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</si>
  <si>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</si>
  <si>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</si>
  <si>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</si>
  <si>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</si>
  <si>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</si>
  <si>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</si>
  <si>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</si>
  <si>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</si>
  <si>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</si>
  <si>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</si>
  <si>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</si>
  <si>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</si>
  <si>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</si>
  <si>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</si>
  <si>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</si>
  <si>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</si>
  <si>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</si>
  <si>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</si>
  <si>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</si>
  <si>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</si>
  <si>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</si>
  <si>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</si>
  <si>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</si>
  <si>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</si>
  <si>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</si>
  <si>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</si>
  <si>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</si>
  <si>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</si>
  <si>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</si>
  <si>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</si>
  <si>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</si>
  <si>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</si>
  <si>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</si>
  <si>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</si>
  <si>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</si>
  <si>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</si>
  <si>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</si>
  <si>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</si>
  <si>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</si>
  <si>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</si>
  <si>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</si>
  <si>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</si>
  <si>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</si>
  <si>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</si>
  <si>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</si>
  <si>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</si>
  <si>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</si>
  <si>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</si>
  <si>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</si>
  <si>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</si>
  <si>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</si>
  <si>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</si>
  <si>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</si>
  <si>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</si>
  <si>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</si>
  <si>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</si>
  <si>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</si>
  <si>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</si>
  <si>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</si>
  <si>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</si>
  <si>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</si>
  <si>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</si>
  <si>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</si>
  <si>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</si>
  <si>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</si>
  <si>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</si>
  <si>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</si>
  <si>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</si>
  <si>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</si>
  <si>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</si>
  <si>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</si>
  <si>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</si>
  <si>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</si>
  <si>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</si>
  <si>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</si>
  <si>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</si>
  <si>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</si>
  <si>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</si>
  <si>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</si>
  <si>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</si>
  <si>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</si>
  <si>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</si>
  <si>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</si>
  <si>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</si>
  <si>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</si>
  <si>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</si>
  <si>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</si>
  <si>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</si>
  <si>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</si>
  <si>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</si>
  <si>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</si>
  <si>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</si>
  <si>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</si>
  <si>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</si>
  <si>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</si>
  <si>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</si>
  <si>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</si>
  <si>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</si>
  <si>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</si>
  <si>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</si>
  <si>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</si>
  <si>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</si>
  <si>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</si>
  <si>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</si>
  <si>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</si>
  <si>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</si>
  <si>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</si>
  <si>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</si>
  <si>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</si>
  <si>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</si>
  <si>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</si>
  <si>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</si>
  <si>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</si>
  <si>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</si>
  <si>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</si>
  <si>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</si>
  <si>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</si>
  <si>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</si>
  <si>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</si>
  <si>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</si>
  <si>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</si>
  <si>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</si>
  <si>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</si>
  <si>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</si>
  <si>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</si>
  <si>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</si>
  <si>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</si>
  <si>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</si>
  <si>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</si>
  <si>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</si>
  <si>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</si>
  <si>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</si>
  <si>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</si>
  <si>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</si>
  <si>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</si>
  <si>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</si>
  <si>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</si>
  <si>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</si>
  <si>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</si>
  <si>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</si>
  <si>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</si>
  <si>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</si>
  <si>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</si>
  <si>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</si>
  <si>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</si>
  <si>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</si>
  <si>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</si>
  <si>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</si>
  <si>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</si>
  <si>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</si>
  <si>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</si>
  <si>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</si>
  <si>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</si>
  <si>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</si>
  <si>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</si>
  <si>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</si>
  <si>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</si>
  <si>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</si>
  <si>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</si>
  <si>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</si>
  <si>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</si>
  <si>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</si>
  <si>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</si>
  <si>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</si>
  <si>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</si>
  <si>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</si>
  <si>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</si>
  <si>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</si>
  <si>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</si>
  <si>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</si>
  <si>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</si>
  <si>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</si>
  <si>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</si>
  <si>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</si>
  <si>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</si>
  <si>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</si>
  <si>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</si>
  <si>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</si>
  <si>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</si>
  <si>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</si>
  <si>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</si>
  <si>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</si>
  <si>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</si>
  <si>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</si>
  <si>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</si>
  <si>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</si>
  <si>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</si>
  <si>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</si>
  <si>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</si>
  <si>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</si>
  <si>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</si>
  <si>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</si>
  <si>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</si>
  <si>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</si>
  <si>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</si>
  <si>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</si>
  <si>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</si>
  <si>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</si>
  <si>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</si>
  <si>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</si>
  <si>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</si>
  <si>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</si>
  <si>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</si>
  <si>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</si>
  <si>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</si>
  <si>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</si>
  <si>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</si>
  <si>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</si>
  <si>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</si>
  <si>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</si>
  <si>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</si>
  <si>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</si>
  <si>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</si>
  <si>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</si>
  <si>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</si>
  <si>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</si>
  <si>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</si>
  <si>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</si>
  <si>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</si>
  <si>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</si>
  <si>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</si>
  <si>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</si>
  <si>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</si>
  <si>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</si>
  <si>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</si>
  <si>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</si>
  <si>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</si>
  <si>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</si>
  <si>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</si>
  <si>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</si>
  <si>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</si>
  <si>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</si>
  <si>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</si>
  <si>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</si>
  <si>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</si>
  <si>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</si>
  <si>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</si>
  <si>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</si>
  <si>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</si>
  <si>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</si>
  <si>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</si>
  <si>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</si>
  <si>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</si>
  <si>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</si>
  <si>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</si>
  <si>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</si>
  <si>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</si>
  <si>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</si>
  <si>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</si>
  <si>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</si>
  <si>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</si>
  <si>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</si>
  <si>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</si>
  <si>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</si>
  <si>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</si>
  <si>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</si>
  <si>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</si>
  <si>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</si>
  <si>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</si>
  <si>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</si>
  <si>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</si>
  <si>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</si>
  <si>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</si>
  <si>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</si>
  <si>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</si>
  <si>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</si>
  <si>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</si>
  <si>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</si>
  <si>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</si>
  <si>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</si>
  <si>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</si>
  <si>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</si>
  <si>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</si>
  <si>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</si>
  <si>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</si>
  <si>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</si>
  <si>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</si>
  <si>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</si>
  <si>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</si>
  <si>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</si>
  <si>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</si>
  <si>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</si>
  <si>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</si>
  <si>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</si>
  <si>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</si>
  <si>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</si>
  <si>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</si>
  <si>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</si>
  <si>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</si>
  <si>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</si>
  <si>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</si>
  <si>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</si>
  <si>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</si>
  <si>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</si>
  <si>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</si>
  <si>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</si>
  <si>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</si>
  <si>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</si>
  <si>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</si>
  <si>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</si>
  <si>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</si>
  <si>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</si>
  <si>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</si>
  <si>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</si>
  <si>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</si>
  <si>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</si>
  <si>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</si>
  <si>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</si>
  <si>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</si>
  <si>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</si>
  <si>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</si>
  <si>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</si>
  <si>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</si>
  <si>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</si>
  <si>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</si>
  <si>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</si>
  <si>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</si>
  <si>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</si>
  <si>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</si>
  <si>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</si>
  <si>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</si>
  <si>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</si>
  <si>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</si>
  <si>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</si>
  <si>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</si>
  <si>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</si>
  <si>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</si>
  <si>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</si>
  <si>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</si>
  <si>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</si>
  <si>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</si>
  <si>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</si>
  <si>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</si>
  <si>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</si>
  <si>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</si>
  <si>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</si>
  <si>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</si>
  <si>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</si>
  <si>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</si>
  <si>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</si>
  <si>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</si>
  <si>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</si>
  <si>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</si>
  <si>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</si>
  <si>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</si>
  <si>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</si>
  <si>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</si>
  <si>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</si>
  <si>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</si>
  <si>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</si>
  <si>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</si>
  <si>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</si>
  <si>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</si>
  <si>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</si>
  <si>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</si>
  <si>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</si>
  <si>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</si>
  <si>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</si>
  <si>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</si>
  <si>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</si>
  <si>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</si>
  <si>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</si>
  <si>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</si>
  <si>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</si>
  <si>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</si>
  <si>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</si>
  <si>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</si>
  <si>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</si>
  <si>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</si>
  <si>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</si>
  <si>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</si>
  <si>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</si>
  <si>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</si>
  <si>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</si>
  <si>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</si>
  <si>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</si>
  <si>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</si>
  <si>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</si>
  <si>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</si>
  <si>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</si>
  <si>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</si>
  <si>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</si>
  <si>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</si>
  <si>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</si>
  <si>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</si>
  <si>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</si>
  <si>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</si>
  <si>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</si>
  <si>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</si>
  <si>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</si>
  <si>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</si>
  <si>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</si>
  <si>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</si>
  <si>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</si>
  <si>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</si>
  <si>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</si>
  <si>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</si>
  <si>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</si>
  <si>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</si>
  <si>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</si>
  <si>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</si>
  <si>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</si>
  <si>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</si>
  <si>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</si>
  <si>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</si>
  <si>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</si>
  <si>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</si>
  <si>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</si>
  <si>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</si>
  <si>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</si>
  <si>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</si>
  <si>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</si>
  <si>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</si>
  <si>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</si>
  <si>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</si>
  <si>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</si>
  <si>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</si>
  <si>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</si>
  <si>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</si>
  <si>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</si>
  <si>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</si>
  <si>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</si>
  <si>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</si>
  <si>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</si>
  <si>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</si>
  <si>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</si>
  <si>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</si>
  <si>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</si>
  <si>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</si>
  <si>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</si>
  <si>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</si>
  <si>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</si>
  <si>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</si>
  <si>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</si>
  <si>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</si>
  <si>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</si>
  <si>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</si>
  <si>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</si>
  <si>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</si>
  <si>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</si>
  <si>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</si>
  <si>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</si>
  <si>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</si>
  <si>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</si>
  <si>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</si>
  <si>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</si>
  <si>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</si>
  <si>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</si>
  <si>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</si>
  <si>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</si>
  <si>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</si>
  <si>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</si>
  <si>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</si>
  <si>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</si>
  <si>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</si>
  <si>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</si>
  <si>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</si>
  <si>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</si>
  <si>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</si>
  <si>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</si>
  <si>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</si>
  <si>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</si>
  <si>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</si>
  <si>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</si>
  <si>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</si>
  <si>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</si>
  <si>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</si>
  <si>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</si>
  <si>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</si>
  <si>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</si>
  <si>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</si>
  <si>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</si>
  <si>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</si>
  <si>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</si>
  <si>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</si>
  <si>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</si>
  <si>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</si>
  <si>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</si>
  <si>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</si>
  <si>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</si>
  <si>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</si>
  <si>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</si>
  <si>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</si>
  <si>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</si>
  <si>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</si>
  <si>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</si>
  <si>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</si>
  <si>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</si>
  <si>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</si>
  <si>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</si>
  <si>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</si>
  <si>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</si>
  <si>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</si>
  <si>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</si>
  <si>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</si>
  <si>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</si>
  <si>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</si>
  <si>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</si>
  <si>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</si>
  <si>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</si>
  <si>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</si>
  <si>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</si>
  <si>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</si>
  <si>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</si>
  <si>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</si>
  <si>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</si>
  <si>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</si>
  <si>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</si>
  <si>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</si>
  <si>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</si>
  <si>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</si>
  <si>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</si>
  <si>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</si>
  <si>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</si>
  <si>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</si>
  <si>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</si>
  <si>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</si>
  <si>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</si>
  <si>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</si>
  <si>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</si>
  <si>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</si>
  <si>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</si>
  <si>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</si>
  <si>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</si>
  <si>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</si>
  <si>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</si>
  <si>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</si>
  <si>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</si>
  <si>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</si>
  <si>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</si>
  <si>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</si>
  <si>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</si>
  <si>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</si>
  <si>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</si>
  <si>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</si>
  <si>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</si>
  <si>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</si>
  <si>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</si>
  <si>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</si>
  <si>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</si>
  <si>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</si>
  <si>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</si>
  <si>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</si>
  <si>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</si>
  <si>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</si>
  <si>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</si>
  <si>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</si>
  <si>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</si>
  <si>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</si>
  <si>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</si>
  <si>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</si>
  <si>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</si>
  <si>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</si>
  <si>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</si>
  <si>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</si>
  <si>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</si>
  <si>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</si>
  <si>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</si>
  <si>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</si>
  <si>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</si>
  <si>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</si>
  <si>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</si>
  <si>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</si>
  <si>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</si>
  <si>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</si>
  <si>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</si>
  <si>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</si>
  <si>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</si>
  <si>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</si>
  <si>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</si>
  <si>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</si>
  <si>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</si>
  <si>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</si>
  <si>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</si>
  <si>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</si>
  <si>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</si>
  <si>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</si>
  <si>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</si>
  <si>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</si>
  <si>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</si>
  <si>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</si>
  <si>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</si>
  <si>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</si>
  <si>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</si>
  <si>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</si>
  <si>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</si>
  <si>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</si>
  <si>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</si>
  <si>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</si>
  <si>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</si>
  <si>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</si>
  <si>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</si>
  <si>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</si>
  <si>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</si>
  <si>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</si>
  <si>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</si>
  <si>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</si>
  <si>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</si>
  <si>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</si>
  <si>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</si>
  <si>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</si>
  <si>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</si>
  <si>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</si>
  <si>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</si>
  <si>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</si>
  <si>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</si>
  <si>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</si>
  <si>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</si>
  <si>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</si>
  <si>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</si>
  <si>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</si>
  <si>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</si>
  <si>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</si>
  <si>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</si>
  <si>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</si>
  <si>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</si>
  <si>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</si>
  <si>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</si>
  <si>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</si>
  <si>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</si>
  <si>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</si>
  <si>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</si>
  <si>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</si>
  <si>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</si>
  <si>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</si>
  <si>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</si>
  <si>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</si>
  <si>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</si>
  <si>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</si>
  <si>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</si>
  <si>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</si>
  <si>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</si>
  <si>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</si>
  <si>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</si>
  <si>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</si>
  <si>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</si>
  <si>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</si>
  <si>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</si>
  <si>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</si>
  <si>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</si>
  <si>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</si>
  <si>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</si>
  <si>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</si>
  <si>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</si>
  <si>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</si>
  <si>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</si>
  <si>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</si>
  <si>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</si>
  <si>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</si>
  <si>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</si>
  <si>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</si>
  <si>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</si>
  <si>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</si>
  <si>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</si>
  <si>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</si>
  <si>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</si>
  <si>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</si>
  <si>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</si>
  <si>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</si>
  <si>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</si>
  <si>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</si>
  <si>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</si>
  <si>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</si>
  <si>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</si>
  <si>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</si>
  <si>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</si>
  <si>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</si>
  <si>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</si>
  <si>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</si>
  <si>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</si>
  <si>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</si>
  <si>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</si>
  <si>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</si>
  <si>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</si>
  <si>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</si>
  <si>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</si>
  <si>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</si>
  <si>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</si>
  <si>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</si>
  <si>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</si>
  <si>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</si>
  <si>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</si>
  <si>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</si>
  <si>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</si>
  <si>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</si>
  <si>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</si>
  <si>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</si>
  <si>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</si>
  <si>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</si>
  <si>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</si>
  <si>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</si>
  <si>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</si>
  <si>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</si>
  <si>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</si>
  <si>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</si>
  <si>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</si>
  <si>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</si>
  <si>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</si>
  <si>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</si>
  <si>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</si>
  <si>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</si>
  <si>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</si>
  <si>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</si>
  <si>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</si>
  <si>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</si>
  <si>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</si>
  <si>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</si>
  <si>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</si>
  <si>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</si>
  <si>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</si>
  <si>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</si>
  <si>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</si>
  <si>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</si>
  <si>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</si>
  <si>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</si>
  <si>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</si>
  <si>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</si>
  <si>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</si>
  <si>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</si>
  <si>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</si>
  <si>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</si>
  <si>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</si>
  <si>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</si>
  <si>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</si>
  <si>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</si>
  <si>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</si>
  <si>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</si>
  <si>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</si>
  <si>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</si>
  <si>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</si>
  <si>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</si>
  <si>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</si>
  <si>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</si>
  <si>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</si>
  <si>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</si>
  <si>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</si>
  <si>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</si>
  <si>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</si>
  <si>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</si>
  <si>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</si>
  <si>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</si>
  <si>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</si>
  <si>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</si>
  <si>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</si>
  <si>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</si>
  <si>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</si>
  <si>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</si>
  <si>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</si>
  <si>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</si>
  <si>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</si>
  <si>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</si>
  <si>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</si>
  <si>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</si>
  <si>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</si>
  <si>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</si>
  <si>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</si>
  <si>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</si>
  <si>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</si>
  <si>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</si>
  <si>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</si>
  <si>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</si>
  <si>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</si>
  <si>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</si>
  <si>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</si>
  <si>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</si>
  <si>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</si>
  <si>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</si>
  <si>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</si>
  <si>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</si>
  <si>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</si>
  <si>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</si>
  <si>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</si>
  <si>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</si>
  <si>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</si>
  <si>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</si>
  <si>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</si>
  <si>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</si>
  <si>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</si>
  <si>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</si>
  <si>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</si>
  <si>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</si>
  <si>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</si>
  <si>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</si>
  <si>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</si>
  <si>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</si>
  <si>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</si>
  <si>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</si>
  <si>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</si>
  <si>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</si>
  <si>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</si>
  <si>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</si>
  <si>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</si>
  <si>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</si>
  <si>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</si>
  <si>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</si>
  <si>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</si>
  <si>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</si>
  <si>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</si>
  <si>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</si>
  <si>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</si>
  <si>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</si>
  <si>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</si>
  <si>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</si>
  <si>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</si>
  <si>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</si>
  <si>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</si>
  <si>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</si>
  <si>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</si>
  <si>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</si>
  <si>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</si>
  <si>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</si>
  <si>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</si>
  <si>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</si>
  <si>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</si>
  <si>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</si>
  <si>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</si>
  <si>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</si>
  <si>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</si>
  <si>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</si>
  <si>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</si>
  <si>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</si>
  <si>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</si>
  <si>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</si>
  <si>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</si>
  <si>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</si>
  <si>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</si>
  <si>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</si>
  <si>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</si>
  <si>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</si>
  <si>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</si>
  <si>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</si>
  <si>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</si>
  <si>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</si>
  <si>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</si>
  <si>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</si>
  <si>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</si>
  <si>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</si>
  <si>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</si>
  <si>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</si>
  <si>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</si>
  <si>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</si>
  <si>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</si>
  <si>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</si>
  <si>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</si>
  <si>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</si>
  <si>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</si>
  <si>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</si>
  <si>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</si>
  <si>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</si>
  <si>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</si>
  <si>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</si>
  <si>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</si>
  <si>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</si>
  <si>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</si>
  <si>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</si>
  <si>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</si>
  <si>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</si>
  <si>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</si>
  <si>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</si>
  <si>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</si>
  <si>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</si>
  <si>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</si>
  <si>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</si>
  <si>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</si>
  <si>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</si>
  <si>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</si>
  <si>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</si>
  <si>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</si>
  <si>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</si>
  <si>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</si>
  <si>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</si>
  <si>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</si>
  <si>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</si>
  <si>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</si>
  <si>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</si>
  <si>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</si>
  <si>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</si>
  <si>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</si>
  <si>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</si>
  <si>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</si>
  <si>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</si>
  <si>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</si>
  <si>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</si>
  <si>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</si>
  <si>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</si>
  <si>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</si>
  <si>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</si>
  <si>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</si>
  <si>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</si>
  <si>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</si>
  <si>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</si>
  <si>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</si>
  <si>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</si>
  <si>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</si>
  <si>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</si>
  <si>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</si>
  <si>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</si>
  <si>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</si>
  <si>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</si>
  <si>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</si>
  <si>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</si>
  <si>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</si>
  <si>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</si>
  <si>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</si>
  <si>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</si>
  <si>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</si>
  <si>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</si>
  <si>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</si>
  <si>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</si>
  <si>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</si>
  <si>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</si>
  <si>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</si>
  <si>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</si>
  <si>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</si>
  <si>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</si>
  <si>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</si>
  <si>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</si>
  <si>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</si>
  <si>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</si>
  <si>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</si>
  <si>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</si>
  <si>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</si>
  <si>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</si>
  <si>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</si>
  <si>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</si>
  <si>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</si>
  <si>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</si>
  <si>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</si>
  <si>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</si>
  <si>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</si>
  <si>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</si>
  <si>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</si>
  <si>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</si>
  <si>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</si>
  <si>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</si>
  <si>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</si>
  <si>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</si>
  <si>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</si>
  <si>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</si>
  <si>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</si>
  <si>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</si>
  <si>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</si>
  <si>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</si>
  <si>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</si>
  <si>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</si>
  <si>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</si>
  <si>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</si>
  <si>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</si>
  <si>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</si>
  <si>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</si>
  <si>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</si>
  <si>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</si>
  <si>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</si>
  <si>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</si>
  <si>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</si>
  <si>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</si>
  <si>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</si>
  <si>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</si>
  <si>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</si>
  <si>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</si>
  <si>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</si>
  <si>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</si>
  <si>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</si>
  <si>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</si>
  <si>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</si>
  <si>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</si>
  <si>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</si>
  <si>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</si>
  <si>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</si>
  <si>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</si>
  <si>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</si>
  <si>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</si>
  <si>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</si>
  <si>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</si>
  <si>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</si>
  <si>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</si>
  <si>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</si>
  <si>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</si>
  <si>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</si>
  <si>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</si>
  <si>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</si>
  <si>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</si>
  <si>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</si>
  <si>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</si>
  <si>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</si>
  <si>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</si>
  <si>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</si>
  <si>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</si>
  <si>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</si>
  <si>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</si>
  <si>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</si>
  <si>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</si>
  <si>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</si>
  <si>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</si>
  <si>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</si>
  <si>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</si>
  <si>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</si>
  <si>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</si>
  <si>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</si>
  <si>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</si>
  <si>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</si>
  <si>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</si>
  <si>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</si>
  <si>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</si>
  <si>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</si>
  <si>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</si>
  <si>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</si>
  <si>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</si>
  <si>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</si>
  <si>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</si>
  <si>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</si>
  <si>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</si>
  <si>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</si>
  <si>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</si>
  <si>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</si>
  <si>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</si>
  <si>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</si>
  <si>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</si>
  <si>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</si>
  <si>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</si>
  <si>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</si>
  <si>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</si>
  <si>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</si>
  <si>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</si>
  <si>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</si>
  <si>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</si>
  <si>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</si>
  <si>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</si>
  <si>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</si>
  <si>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</si>
  <si>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</si>
  <si>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</si>
  <si>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</si>
  <si>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</si>
  <si>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</si>
  <si>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</si>
  <si>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</si>
  <si>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</si>
  <si>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</si>
  <si>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</si>
  <si>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</si>
  <si>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</si>
  <si>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</si>
  <si>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</si>
  <si>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</si>
  <si>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</si>
  <si>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</si>
  <si>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</si>
  <si>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</si>
  <si>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</si>
  <si>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</si>
  <si>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</si>
  <si>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</si>
  <si>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</si>
  <si>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</si>
  <si>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</si>
  <si>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</si>
  <si>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</si>
  <si>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</si>
  <si>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</si>
  <si>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</si>
  <si>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</si>
  <si>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</si>
  <si>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</si>
  <si>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</si>
  <si>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</si>
  <si>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</si>
  <si>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</si>
  <si>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</si>
  <si>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</si>
  <si>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</si>
  <si>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</si>
  <si>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</si>
  <si>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</si>
  <si>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</si>
  <si>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</si>
  <si>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</si>
  <si>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</si>
  <si>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</si>
  <si>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</si>
  <si>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</si>
  <si>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</si>
  <si>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</si>
  <si>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</si>
  <si>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</si>
  <si>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</si>
  <si>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</si>
  <si>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</si>
  <si>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</si>
  <si>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</si>
  <si>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</si>
  <si>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</si>
  <si>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</si>
  <si>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</si>
  <si>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</si>
  <si>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</si>
  <si>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</si>
  <si>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</si>
  <si>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</si>
  <si>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</si>
  <si>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</si>
  <si>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</si>
  <si>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</si>
  <si>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</si>
  <si>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</si>
  <si>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</si>
  <si>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</si>
  <si>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</si>
  <si>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</si>
  <si>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</si>
  <si>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</si>
  <si>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</si>
  <si>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</si>
  <si>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</si>
  <si>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</si>
  <si>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</si>
  <si>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</si>
  <si>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</si>
  <si>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</si>
  <si>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</si>
  <si>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</si>
  <si>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</si>
  <si>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</si>
  <si>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</si>
  <si>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</si>
  <si>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</si>
  <si>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</si>
  <si>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</si>
  <si>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</si>
  <si>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</si>
  <si>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</si>
  <si>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</si>
  <si>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</si>
  <si>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</si>
  <si>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</si>
  <si>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</si>
  <si>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</si>
  <si>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</si>
  <si>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</si>
  <si>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</si>
  <si>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</si>
  <si>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</si>
  <si>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</si>
  <si>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</si>
  <si>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</si>
  <si>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</si>
  <si>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</si>
  <si>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</si>
  <si>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</si>
  <si>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</si>
  <si>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</si>
  <si>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</si>
  <si>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</si>
  <si>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</si>
  <si>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</si>
  <si>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</si>
  <si>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</si>
  <si>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</si>
  <si>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</si>
  <si>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</si>
  <si>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</si>
  <si>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</si>
  <si>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</si>
  <si>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</si>
  <si>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</si>
  <si>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</si>
  <si>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</si>
  <si>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</si>
  <si>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</si>
  <si>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</si>
  <si>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</si>
  <si>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</si>
  <si>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</si>
  <si>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</si>
  <si>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</si>
  <si>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</si>
  <si>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</si>
  <si>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</si>
  <si>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</si>
  <si>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</si>
  <si>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</si>
  <si>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</si>
  <si>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</si>
  <si>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</si>
  <si>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</si>
  <si>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</si>
  <si>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</si>
  <si>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</si>
  <si>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</si>
  <si>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</si>
  <si>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</si>
  <si>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</si>
  <si>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</si>
  <si>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</si>
  <si>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</si>
  <si>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</si>
  <si>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</si>
  <si>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</si>
  <si>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</si>
  <si>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</si>
  <si>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</si>
  <si>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</si>
  <si>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</si>
  <si>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</si>
  <si>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</si>
  <si>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</si>
  <si>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</si>
  <si>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</si>
  <si>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</si>
  <si>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</si>
  <si>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</si>
  <si>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</si>
  <si>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</si>
  <si>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</si>
  <si>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</si>
  <si>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</si>
  <si>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</si>
  <si>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</si>
  <si>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</si>
  <si>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</si>
  <si>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</si>
  <si>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</si>
  <si>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</si>
  <si>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</si>
  <si>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</si>
  <si>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</si>
  <si>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</si>
  <si>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</si>
  <si>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</si>
  <si>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</si>
  <si>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</si>
  <si>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</si>
  <si>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</si>
  <si>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</si>
  <si>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</si>
  <si>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</si>
  <si>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</si>
  <si>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</si>
  <si>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</si>
  <si>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</si>
  <si>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</si>
  <si>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</si>
  <si>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</si>
  <si>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</si>
  <si>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</si>
  <si>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</si>
  <si>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</si>
  <si>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</si>
  <si>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</si>
  <si>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</si>
  <si>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</si>
  <si>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</si>
  <si>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</si>
  <si>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</si>
  <si>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</si>
  <si>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</si>
  <si>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</si>
  <si>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</si>
  <si>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</si>
  <si>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</si>
  <si>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</si>
  <si>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</si>
  <si>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</si>
  <si>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</si>
  <si>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</si>
  <si>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</si>
  <si>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</si>
  <si>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</si>
  <si>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</si>
  <si>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</si>
  <si>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</si>
  <si>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</si>
  <si>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</si>
  <si>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</si>
  <si>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</si>
  <si>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</si>
  <si>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</si>
  <si>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</si>
  <si>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</si>
  <si>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</si>
  <si>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</si>
  <si>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</si>
  <si>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</si>
  <si>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</si>
  <si>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</si>
  <si>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</si>
  <si>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</si>
  <si>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</si>
  <si>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</si>
  <si>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</si>
  <si>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</si>
  <si>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</si>
  <si>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</si>
  <si>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</si>
  <si>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</si>
  <si>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</si>
  <si>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</si>
  <si>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</si>
  <si>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</si>
  <si>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</si>
  <si>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</si>
  <si>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</si>
  <si>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</si>
  <si>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</si>
  <si>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</si>
  <si>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</si>
  <si>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</si>
  <si>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</si>
  <si>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</si>
  <si>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</si>
  <si>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</si>
  <si>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</si>
  <si>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</si>
  <si>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</si>
  <si>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</si>
  <si>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</si>
  <si>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</si>
  <si>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</si>
  <si>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</si>
  <si>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</si>
  <si>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</si>
  <si>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</si>
  <si>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</si>
  <si>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</si>
  <si>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</si>
  <si>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</si>
  <si>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</si>
  <si>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</si>
  <si>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</si>
  <si>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</si>
  <si>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</si>
  <si>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</si>
  <si>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</si>
  <si>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</si>
  <si>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</si>
  <si>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</si>
  <si>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</si>
  <si>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</si>
  <si>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</si>
  <si>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</si>
  <si>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</si>
  <si>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</si>
  <si>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</si>
  <si>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</si>
  <si>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</si>
  <si>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</si>
  <si>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</si>
  <si>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</si>
  <si>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</si>
  <si>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</si>
  <si>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</si>
  <si>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</si>
  <si>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</si>
  <si>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</si>
  <si>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</si>
  <si>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</si>
  <si>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</si>
  <si>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</si>
  <si>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</si>
  <si>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</si>
  <si>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</si>
  <si>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</si>
  <si>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</si>
  <si>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</si>
  <si>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</si>
  <si>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</si>
  <si>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</si>
  <si>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</si>
  <si>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</si>
  <si>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</si>
  <si>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</si>
  <si>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</si>
  <si>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</si>
  <si>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</si>
  <si>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</si>
  <si>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</si>
  <si>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</si>
  <si>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</si>
  <si>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</si>
  <si>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</si>
  <si>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</si>
  <si>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</si>
  <si>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</si>
  <si>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</si>
  <si>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</si>
  <si>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</si>
  <si>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</si>
  <si>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</si>
  <si>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</si>
  <si>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</si>
  <si>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</si>
  <si>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</si>
  <si>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</si>
  <si>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</si>
  <si>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</si>
  <si>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</si>
  <si>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</si>
  <si>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</si>
  <si>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</si>
  <si>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</si>
  <si>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</si>
  <si>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</si>
  <si>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</si>
  <si>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</si>
  <si>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</si>
  <si>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</si>
  <si>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</si>
  <si>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</si>
  <si>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</si>
  <si>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</si>
  <si>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</si>
  <si>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</si>
  <si>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</si>
  <si>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</si>
  <si>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</si>
  <si>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</si>
  <si>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</si>
  <si>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</si>
  <si>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</si>
  <si>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</si>
  <si>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</si>
  <si>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</si>
  <si>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</si>
  <si>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</si>
  <si>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</si>
  <si>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</si>
  <si>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</si>
  <si>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</si>
  <si>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</si>
  <si>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</si>
  <si>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</si>
  <si>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</si>
  <si>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</si>
  <si>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</si>
  <si>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</si>
  <si>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</si>
  <si>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</si>
  <si>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</si>
  <si>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</si>
  <si>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</si>
  <si>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</si>
  <si>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</si>
  <si>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</si>
  <si>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</si>
  <si>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</si>
  <si>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</si>
  <si>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</si>
  <si>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</si>
  <si>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</si>
  <si>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</si>
  <si>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</si>
  <si>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</si>
  <si>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</si>
  <si>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</si>
  <si>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</si>
  <si>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</si>
  <si>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</si>
  <si>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</si>
  <si>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</si>
  <si>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</si>
  <si>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</si>
  <si>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</si>
  <si>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</si>
  <si>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</si>
  <si>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</si>
  <si>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</si>
  <si>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</si>
  <si>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</si>
  <si>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</si>
  <si>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</si>
  <si>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</si>
  <si>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</si>
  <si>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</si>
  <si>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</si>
  <si>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</si>
  <si>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</si>
  <si>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</si>
  <si>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</si>
  <si>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</si>
  <si>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</si>
  <si>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</si>
  <si>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</si>
  <si>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</si>
  <si>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</si>
  <si>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</si>
  <si>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</si>
  <si>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</si>
  <si>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</si>
  <si>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</si>
  <si>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</si>
  <si>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</si>
  <si>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</si>
  <si>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</si>
  <si>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</si>
  <si>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</si>
  <si>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</si>
  <si>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</si>
  <si>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</si>
  <si>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</si>
  <si>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</si>
  <si>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</si>
  <si>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</si>
  <si>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</si>
  <si>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</si>
  <si>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</si>
  <si>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</si>
  <si>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</si>
  <si>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</si>
  <si>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</si>
  <si>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</si>
  <si>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</si>
  <si>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</si>
  <si>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</si>
  <si>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</si>
  <si>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</si>
  <si>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</si>
  <si>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</si>
  <si>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</si>
  <si>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</si>
  <si>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</si>
  <si>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</si>
  <si>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</si>
  <si>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</si>
  <si>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</si>
  <si>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</si>
  <si>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</si>
  <si>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</si>
  <si>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</si>
  <si>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</si>
  <si>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</si>
  <si>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</si>
  <si>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</si>
  <si>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</si>
  <si>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</si>
  <si>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</si>
  <si>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</si>
  <si>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</si>
  <si>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</si>
  <si>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</si>
  <si>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</si>
  <si>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</si>
  <si>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</si>
  <si>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</si>
  <si>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</si>
  <si>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</si>
  <si>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</si>
  <si>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</si>
  <si>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</si>
  <si>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</si>
  <si>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</si>
  <si>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</si>
  <si>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</si>
  <si>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</si>
  <si>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</si>
  <si>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</si>
  <si>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</si>
  <si>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</si>
  <si>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</si>
  <si>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</si>
  <si>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</si>
  <si>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</si>
  <si>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</si>
  <si>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</si>
  <si>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</si>
  <si>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</si>
  <si>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</si>
  <si>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</si>
  <si>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</si>
  <si>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</si>
  <si>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</si>
  <si>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</si>
  <si>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</si>
  <si>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</si>
  <si>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</si>
  <si>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</si>
  <si>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</si>
  <si>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</si>
  <si>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</si>
  <si>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</si>
  <si>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</si>
  <si>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</si>
  <si>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</si>
  <si>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</si>
  <si>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</si>
  <si>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</si>
  <si>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</si>
  <si>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</si>
  <si>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</si>
  <si>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</si>
  <si>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</si>
  <si>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</si>
  <si>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</si>
  <si>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</si>
  <si>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</si>
  <si>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</si>
  <si>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</si>
  <si>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</si>
  <si>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</si>
  <si>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</si>
  <si>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</si>
  <si>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</si>
  <si>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</si>
  <si>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</si>
  <si>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</si>
  <si>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</si>
  <si>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</si>
  <si>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</si>
  <si>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</si>
  <si>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</si>
  <si>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</si>
  <si>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</si>
  <si>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</si>
  <si>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</si>
  <si>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</si>
  <si>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</si>
  <si>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</si>
  <si>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</si>
  <si>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</si>
  <si>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</si>
  <si>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</si>
  <si>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</si>
  <si>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</si>
  <si>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</si>
  <si>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</si>
  <si>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</si>
  <si>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</si>
  <si>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</si>
  <si>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</si>
  <si>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</si>
  <si>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</si>
  <si>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</si>
  <si>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</si>
  <si>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</si>
  <si>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</si>
  <si>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</si>
  <si>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</si>
  <si>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</si>
  <si>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</si>
  <si>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</si>
  <si>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</si>
  <si>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</si>
  <si>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</si>
  <si>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</si>
  <si>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</si>
  <si>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</si>
  <si>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</si>
  <si>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</si>
  <si>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</si>
  <si>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</si>
  <si>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</si>
  <si>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</si>
  <si>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</si>
  <si>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</si>
  <si>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</si>
  <si>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</si>
  <si>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</si>
  <si>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</si>
  <si>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</si>
  <si>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</si>
  <si>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</si>
  <si>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</si>
  <si>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</si>
  <si>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</si>
  <si>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</si>
  <si>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</si>
  <si>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</si>
  <si>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</si>
  <si>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</si>
  <si>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</si>
  <si>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</si>
  <si>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</si>
  <si>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</si>
  <si>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</si>
  <si>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</si>
  <si>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</si>
  <si>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</si>
  <si>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</si>
  <si>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</si>
  <si>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</si>
  <si>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</si>
  <si>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</si>
  <si>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</si>
  <si>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</si>
  <si>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</si>
  <si>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</si>
  <si>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</si>
  <si>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</si>
  <si>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</si>
  <si>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</si>
  <si>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</si>
  <si>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</si>
  <si>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</si>
  <si>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</si>
  <si>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</si>
  <si>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</si>
  <si>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</si>
  <si>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</si>
  <si>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</si>
  <si>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</si>
  <si>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</si>
  <si>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</si>
  <si>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</si>
  <si>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</si>
  <si>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</si>
  <si>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</si>
  <si>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</si>
  <si>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</si>
  <si>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</si>
  <si>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</si>
  <si>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</si>
  <si>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</si>
  <si>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</si>
  <si>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</si>
  <si>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</si>
  <si>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</si>
  <si>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</si>
  <si>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</si>
  <si>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</si>
  <si>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</si>
  <si>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</si>
  <si>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</si>
  <si>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</si>
  <si>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</si>
  <si>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</si>
  <si>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</si>
  <si>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</si>
  <si>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</si>
  <si>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</si>
  <si>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</si>
  <si>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</si>
  <si>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</si>
  <si>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</si>
  <si>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</si>
  <si>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</si>
  <si>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</si>
  <si>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</si>
  <si>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</si>
  <si>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</si>
  <si>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</si>
  <si>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</si>
  <si>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</si>
  <si>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</si>
  <si>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</si>
  <si>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</si>
  <si>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</si>
  <si>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</si>
  <si>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</si>
  <si>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</si>
  <si>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</si>
  <si>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</si>
  <si>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</si>
  <si>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</si>
  <si>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</si>
  <si>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</si>
  <si>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</si>
  <si>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</si>
  <si>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</si>
  <si>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</si>
  <si>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</si>
  <si>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</si>
  <si>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</si>
  <si>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</si>
  <si>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</si>
  <si>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</si>
  <si>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</si>
  <si>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</si>
  <si>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</si>
  <si>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</si>
  <si>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</si>
  <si>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</si>
  <si>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</si>
  <si>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</si>
  <si>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</si>
  <si>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</si>
  <si>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</si>
  <si>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</si>
  <si>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</si>
  <si>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</si>
  <si>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</si>
  <si>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</si>
  <si>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</si>
  <si>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</si>
  <si>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</si>
  <si>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</si>
  <si>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</si>
  <si>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</si>
  <si>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</si>
  <si>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</si>
  <si>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</si>
  <si>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</si>
  <si>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</si>
  <si>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</si>
  <si>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</si>
  <si>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</si>
  <si>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</si>
  <si>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</si>
  <si>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</si>
  <si>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</si>
  <si>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</si>
  <si>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</si>
  <si>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</si>
  <si>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</si>
  <si>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</si>
  <si>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</si>
  <si>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</si>
  <si>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</si>
  <si>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</si>
  <si>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</si>
  <si>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</si>
  <si>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</si>
  <si>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</si>
  <si>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</si>
  <si>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</si>
  <si>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</si>
  <si>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</si>
  <si>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</si>
  <si>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</si>
  <si>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</si>
  <si>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</si>
  <si>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</si>
  <si>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</si>
  <si>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</si>
  <si>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</si>
  <si>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</si>
  <si>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</si>
  <si>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</si>
  <si>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</si>
  <si>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</si>
  <si>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</si>
  <si>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</si>
  <si>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</si>
  <si>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</si>
  <si>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</si>
  <si>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</si>
  <si>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</si>
  <si>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</si>
  <si>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</si>
  <si>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</si>
  <si>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</si>
  <si>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</si>
  <si>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</si>
  <si>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</si>
  <si>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</si>
  <si>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</si>
  <si>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</si>
  <si>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</si>
  <si>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</si>
  <si>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</si>
  <si>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</si>
  <si>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</si>
  <si>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</si>
  <si>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</si>
  <si>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</si>
  <si>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</si>
  <si>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</si>
  <si>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</si>
  <si>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</si>
  <si>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</si>
  <si>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</si>
  <si>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</si>
  <si>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</si>
  <si>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</si>
  <si>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</si>
  <si>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</si>
  <si>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</si>
  <si>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</si>
  <si>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</si>
  <si>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</si>
  <si>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</si>
  <si>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</si>
  <si>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</si>
  <si>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</si>
  <si>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</si>
  <si>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</si>
  <si>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</si>
  <si>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</si>
  <si>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</si>
  <si>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</si>
  <si>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</si>
  <si>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</si>
  <si>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</si>
  <si>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</si>
  <si>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</si>
  <si>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</si>
  <si>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</si>
  <si>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</si>
  <si>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</si>
  <si>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</si>
  <si>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</si>
  <si>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</si>
  <si>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</si>
  <si>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</si>
  <si>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</si>
  <si>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</si>
  <si>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</si>
  <si>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</si>
  <si>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</si>
  <si>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</si>
  <si>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</si>
  <si>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</si>
  <si>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</si>
  <si>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</si>
  <si>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</si>
  <si>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</si>
  <si>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</si>
  <si>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</si>
  <si>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</si>
  <si>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</si>
  <si>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</si>
  <si>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</si>
  <si>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</si>
  <si>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</si>
  <si>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</si>
  <si>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</si>
  <si>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</si>
  <si>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</si>
  <si>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</si>
  <si>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</si>
  <si>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</si>
  <si>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</si>
  <si>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</si>
  <si>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</si>
  <si>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</si>
  <si>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</si>
  <si>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</si>
  <si>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</si>
  <si>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</si>
  <si>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</si>
  <si>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</si>
  <si>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</si>
  <si>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</si>
  <si>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</si>
  <si>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</si>
  <si>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</si>
  <si>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</si>
  <si>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</si>
  <si>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</si>
  <si>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</si>
  <si>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</si>
  <si>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</si>
  <si>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</si>
  <si>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</si>
  <si>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</si>
  <si>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</si>
  <si>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</si>
  <si>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</si>
  <si>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</si>
  <si>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</si>
  <si>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</si>
  <si>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</si>
  <si>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</si>
  <si>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</si>
  <si>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</si>
  <si>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</si>
  <si>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</si>
  <si>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</si>
  <si>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</si>
  <si>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</si>
  <si>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</si>
  <si>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</si>
  <si>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</si>
  <si>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</si>
  <si>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</si>
  <si>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</si>
  <si>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</si>
  <si>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</si>
  <si>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</si>
  <si>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</si>
  <si>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</si>
  <si>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</si>
  <si>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</si>
  <si>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</si>
  <si>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</si>
  <si>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</si>
  <si>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</si>
  <si>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</si>
  <si>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</si>
  <si>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</si>
  <si>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</si>
  <si>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</si>
  <si>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</si>
  <si>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</si>
  <si>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</si>
  <si>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</si>
  <si>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</si>
  <si>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</si>
  <si>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</si>
  <si>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</si>
  <si>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</si>
  <si>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</si>
  <si>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</si>
  <si>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</si>
  <si>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</si>
  <si>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</si>
  <si>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</si>
  <si>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</si>
  <si>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</si>
  <si>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</si>
  <si>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</si>
  <si>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</si>
  <si>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</si>
  <si>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</si>
  <si>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</si>
  <si>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</si>
  <si>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</si>
  <si>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</si>
  <si>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</si>
  <si>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</si>
  <si>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</si>
  <si>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</si>
  <si>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</si>
  <si>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</si>
  <si>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</si>
  <si>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</si>
  <si>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</si>
  <si>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</si>
  <si>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</si>
  <si>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</si>
  <si>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</si>
  <si>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</si>
  <si>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</si>
  <si>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</si>
  <si>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</si>
  <si>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</si>
  <si>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</si>
  <si>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</si>
  <si>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</si>
  <si>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</si>
  <si>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</si>
  <si>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</si>
  <si>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</si>
  <si>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</si>
  <si>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</si>
  <si>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</si>
  <si>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</si>
  <si>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</si>
  <si>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</si>
  <si>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</si>
  <si>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</si>
  <si>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</si>
  <si>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</si>
  <si>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</si>
  <si>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</si>
  <si>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</si>
  <si>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</si>
  <si>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</si>
  <si>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</si>
  <si>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</si>
  <si>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</si>
  <si>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</si>
  <si>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</si>
  <si>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</si>
  <si>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</si>
  <si>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</si>
  <si>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</si>
  <si>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</si>
  <si>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</si>
  <si>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</si>
  <si>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</si>
  <si>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</si>
  <si>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</si>
  <si>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</si>
  <si>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</si>
  <si>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</si>
  <si>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</si>
  <si>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</si>
  <si>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</si>
  <si>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</si>
  <si>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</si>
  <si>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</si>
  <si>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</si>
  <si>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</si>
  <si>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</si>
  <si>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</si>
  <si>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</si>
  <si>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</si>
  <si>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</si>
  <si>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</si>
  <si>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</si>
  <si>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</si>
  <si>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</si>
  <si>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</si>
  <si>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</si>
  <si>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</si>
  <si>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</si>
  <si>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</si>
  <si>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</si>
  <si>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</si>
  <si>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</si>
  <si>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</si>
  <si>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</si>
  <si>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</si>
  <si>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</si>
  <si>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</si>
  <si>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</si>
  <si>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</si>
  <si>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</si>
  <si>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</si>
  <si>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</si>
  <si>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</si>
  <si>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</si>
  <si>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</si>
  <si>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</si>
  <si>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</si>
  <si>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</si>
  <si>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</si>
  <si>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</si>
  <si>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</si>
  <si>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</si>
  <si>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</si>
  <si>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</si>
  <si>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</si>
  <si>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</si>
  <si>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</si>
  <si>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</si>
  <si>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</si>
  <si>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</si>
  <si>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</si>
  <si>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</si>
  <si>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</si>
  <si>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</si>
  <si>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</si>
  <si>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</si>
  <si>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</si>
  <si>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</si>
  <si>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</si>
  <si>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</si>
  <si>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</si>
  <si>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</si>
  <si>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</si>
  <si>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</si>
  <si>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</si>
  <si>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</si>
  <si>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</si>
  <si>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</si>
  <si>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</si>
  <si>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</si>
  <si>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</si>
  <si>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</si>
  <si>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</si>
  <si>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</si>
  <si>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</si>
  <si>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</si>
  <si>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</si>
  <si>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</si>
  <si>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</si>
  <si>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</si>
  <si>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</si>
  <si>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</si>
  <si>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</si>
  <si>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</si>
  <si>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</si>
  <si>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</si>
  <si>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</si>
  <si>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</si>
  <si>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</si>
  <si>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</si>
  <si>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</si>
  <si>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</si>
  <si>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</si>
  <si>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</si>
  <si>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</si>
  <si>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</si>
  <si>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</si>
  <si>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</si>
  <si>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</si>
  <si>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</si>
  <si>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</si>
  <si>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</si>
  <si>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</si>
  <si>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</si>
  <si>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</si>
  <si>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</si>
  <si>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</si>
  <si>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</si>
  <si>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</si>
  <si>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</si>
  <si>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</si>
  <si>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</si>
  <si>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</si>
  <si>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</si>
  <si>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</si>
  <si>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</si>
  <si>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</si>
  <si>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</si>
  <si>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</si>
  <si>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</si>
  <si>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</si>
  <si>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</si>
  <si>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</si>
  <si>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</si>
  <si>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</si>
  <si>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</si>
  <si>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</si>
  <si>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</si>
  <si>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</si>
  <si>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</si>
  <si>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</si>
  <si>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</si>
  <si>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</si>
  <si>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</si>
  <si>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</si>
  <si>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</si>
  <si>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</si>
  <si>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</si>
  <si>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</si>
  <si>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</si>
  <si>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</si>
  <si>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</si>
  <si>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</si>
  <si>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</si>
  <si>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</si>
  <si>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</si>
  <si>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</si>
  <si>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</si>
  <si>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</si>
  <si>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</si>
  <si>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</si>
  <si>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</si>
  <si>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</si>
  <si>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</si>
  <si>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</si>
  <si>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</si>
  <si>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</si>
  <si>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</si>
  <si>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</si>
  <si>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</si>
  <si>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</si>
  <si>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</si>
  <si>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</si>
  <si>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</si>
  <si>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</si>
  <si>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</si>
  <si>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</si>
  <si>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</si>
  <si>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</si>
  <si>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</si>
  <si>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</si>
  <si>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</si>
  <si>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</si>
  <si>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</si>
  <si>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</si>
  <si>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</si>
  <si>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</si>
  <si>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</si>
  <si>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</si>
  <si>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</si>
  <si>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</si>
  <si>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</si>
  <si>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</si>
  <si>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</si>
  <si>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</si>
  <si>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</si>
  <si>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</si>
  <si>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</si>
  <si>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</si>
  <si>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</si>
  <si>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</si>
  <si>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</si>
  <si>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</si>
  <si>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</si>
  <si>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</si>
  <si>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</si>
  <si>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</si>
  <si>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</si>
  <si>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</si>
  <si>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</si>
  <si>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</si>
  <si>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</si>
  <si>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</si>
  <si>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</si>
  <si>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</si>
  <si>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</si>
  <si>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</si>
  <si>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</si>
  <si>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</si>
  <si>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</si>
  <si>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</si>
  <si>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</si>
  <si>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</si>
  <si>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</si>
  <si>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</si>
  <si>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</si>
  <si>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</si>
  <si>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</si>
  <si>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</si>
  <si>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</si>
  <si>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</si>
  <si>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</si>
  <si>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</si>
  <si>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</si>
  <si>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</si>
  <si>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</si>
  <si>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</si>
  <si>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</si>
  <si>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</si>
  <si>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</si>
  <si>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</si>
  <si>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</si>
  <si>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</si>
  <si>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</si>
  <si>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</si>
  <si>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</si>
  <si>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</si>
  <si>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</si>
  <si>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</si>
  <si>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</si>
  <si>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</si>
  <si>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</si>
  <si>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</si>
  <si>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</si>
  <si>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</si>
  <si>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</si>
  <si>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</si>
  <si>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</si>
  <si>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</si>
  <si>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</si>
  <si>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</si>
  <si>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</si>
  <si>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</si>
  <si>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</si>
  <si>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</si>
  <si>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</si>
  <si>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</si>
  <si>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</si>
  <si>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</si>
  <si>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</si>
  <si>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</si>
  <si>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</si>
  <si>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</si>
  <si>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</si>
  <si>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</si>
  <si>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</si>
  <si>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</si>
  <si>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</si>
  <si>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</si>
  <si>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</si>
  <si>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</si>
  <si>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</si>
  <si>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</si>
  <si>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</si>
  <si>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</si>
  <si>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</si>
  <si>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</si>
  <si>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</si>
  <si>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</si>
  <si>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</si>
  <si>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</si>
  <si>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</si>
  <si>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</si>
  <si>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</si>
  <si>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</si>
  <si>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</si>
  <si>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</si>
  <si>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</si>
  <si>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</si>
  <si>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</si>
  <si>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</si>
  <si>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</si>
  <si>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</si>
  <si>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</si>
  <si>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</si>
  <si>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</si>
  <si>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</si>
  <si>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</si>
  <si>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</si>
  <si>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</si>
  <si>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</si>
  <si>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</si>
  <si>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</si>
  <si>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</si>
  <si>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</si>
  <si>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</si>
  <si>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</si>
  <si>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</si>
  <si>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</si>
  <si>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</si>
  <si>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</si>
  <si>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</si>
  <si>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</si>
  <si>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</si>
  <si>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</si>
  <si>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</si>
  <si>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</si>
  <si>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</si>
  <si>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</si>
  <si>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</si>
  <si>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</si>
  <si>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</si>
  <si>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</si>
  <si>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</si>
  <si>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</si>
  <si>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</si>
  <si>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</si>
  <si>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</si>
  <si>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</si>
  <si>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</si>
  <si>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</si>
  <si>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</si>
  <si>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</si>
  <si>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</si>
  <si>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</si>
  <si>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</si>
  <si>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</si>
  <si>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</si>
  <si>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</si>
  <si>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</si>
  <si>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</si>
  <si>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</si>
  <si>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</si>
  <si>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</si>
  <si>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</si>
  <si>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</si>
  <si>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</si>
  <si>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</si>
  <si>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</si>
  <si>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</si>
  <si>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</si>
  <si>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</si>
  <si>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</si>
  <si>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</si>
  <si>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</si>
  <si>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</si>
  <si>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</si>
  <si>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</si>
  <si>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</si>
  <si>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</si>
  <si>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</si>
  <si>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</si>
  <si>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</si>
  <si>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</si>
  <si>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</si>
  <si>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</si>
  <si>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</si>
  <si>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</si>
  <si>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</si>
  <si>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</si>
  <si>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</si>
  <si>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</si>
  <si>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</si>
  <si>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</si>
  <si>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</si>
  <si>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</si>
  <si>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</si>
  <si>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</si>
  <si>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</si>
  <si>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</si>
  <si>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</si>
  <si>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</si>
  <si>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</si>
  <si>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</si>
  <si>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</si>
  <si>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</si>
  <si>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</si>
  <si>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</si>
  <si>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</si>
  <si>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</si>
  <si>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</si>
  <si>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</si>
  <si>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</si>
  <si>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</si>
  <si>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</si>
  <si>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</si>
  <si>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</si>
  <si>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</si>
  <si>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</si>
  <si>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</si>
  <si>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</si>
  <si>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</si>
  <si>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</si>
  <si>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</si>
  <si>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</si>
  <si>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</si>
  <si>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</si>
  <si>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</si>
  <si>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</si>
  <si>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</si>
  <si>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</si>
  <si>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</si>
  <si>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</si>
  <si>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</si>
  <si>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</si>
  <si>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</si>
  <si>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</si>
  <si>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</si>
  <si>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</si>
  <si>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</si>
  <si>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</si>
  <si>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</si>
  <si>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</si>
  <si>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</si>
  <si>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</si>
  <si>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</si>
  <si>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</si>
  <si>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</si>
  <si>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</si>
  <si>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</si>
  <si>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</si>
  <si>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</si>
  <si>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</si>
  <si>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</si>
  <si>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</si>
  <si>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</si>
  <si>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</si>
  <si>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</si>
  <si>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</si>
  <si>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</si>
  <si>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</si>
  <si>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</si>
  <si>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</si>
  <si>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</si>
  <si>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</si>
  <si>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</si>
  <si>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</si>
  <si>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</si>
  <si>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</si>
  <si>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</si>
  <si>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</si>
  <si>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</si>
  <si>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</si>
  <si>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</si>
  <si>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</si>
  <si>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</si>
  <si>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</si>
  <si>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</si>
  <si>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</si>
  <si>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</si>
  <si>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</si>
  <si>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</si>
  <si>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</si>
  <si>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</si>
  <si>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</si>
  <si>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</si>
  <si>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</si>
  <si>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</si>
  <si>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</si>
  <si>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</si>
  <si>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</si>
  <si>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</si>
  <si>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</si>
  <si>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</si>
  <si>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</si>
  <si>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</si>
  <si>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</si>
  <si>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</si>
  <si>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</si>
  <si>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</si>
  <si>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</si>
  <si>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</si>
  <si>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</si>
  <si>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</si>
  <si>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</si>
  <si>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</si>
  <si>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</si>
  <si>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</si>
  <si>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</si>
  <si>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</si>
  <si>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</si>
  <si>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</si>
  <si>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</si>
  <si>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</si>
  <si>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</si>
  <si>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</si>
  <si>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</si>
  <si>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</si>
  <si>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</si>
  <si>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</si>
  <si>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</si>
  <si>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</si>
  <si>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</si>
  <si>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</si>
  <si>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</si>
  <si>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</si>
  <si>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</si>
  <si>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</si>
  <si>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</si>
  <si>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</si>
  <si>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</si>
  <si>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</si>
  <si>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</si>
  <si>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</si>
  <si>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</si>
  <si>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</si>
  <si>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</si>
  <si>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</si>
  <si>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</si>
  <si>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</si>
  <si>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</si>
  <si>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</si>
  <si>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</si>
  <si>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</si>
  <si>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</si>
  <si>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</si>
  <si>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</si>
  <si>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</si>
  <si>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</si>
  <si>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</si>
  <si>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</si>
  <si>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</si>
  <si>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</si>
  <si>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</si>
  <si>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</si>
  <si>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</si>
  <si>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</si>
  <si>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</si>
  <si>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</si>
  <si>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</si>
  <si>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</si>
  <si>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</si>
  <si>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</si>
  <si>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</si>
  <si>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</si>
  <si>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</si>
  <si>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</si>
  <si>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</si>
  <si>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</si>
  <si>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</si>
  <si>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</si>
  <si>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</si>
  <si>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</si>
  <si>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</si>
  <si>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</si>
  <si>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</si>
  <si>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</si>
  <si>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</si>
  <si>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</si>
  <si>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</si>
  <si>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</si>
  <si>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</si>
  <si>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</si>
  <si>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</si>
  <si>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</si>
  <si>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</si>
  <si>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</si>
  <si>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</si>
  <si>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</si>
  <si>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</si>
  <si>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</si>
  <si>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</si>
  <si>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</si>
  <si>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</si>
  <si>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</si>
  <si>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</si>
  <si>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</si>
  <si>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</si>
  <si>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</si>
  <si>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</si>
  <si>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</si>
  <si>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</si>
  <si>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</si>
  <si>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</si>
  <si>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</si>
  <si>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</si>
  <si>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</si>
  <si>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</si>
  <si>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</si>
  <si>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</si>
  <si>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</si>
  <si>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</si>
  <si>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</si>
  <si>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</si>
  <si>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</si>
  <si>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</si>
  <si>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</si>
  <si>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</si>
  <si>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</si>
  <si>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</si>
  <si>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</si>
  <si>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</si>
  <si>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</si>
  <si>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</si>
  <si>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</si>
  <si>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</si>
  <si>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</si>
  <si>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</si>
  <si>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</si>
  <si>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</si>
  <si>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</si>
  <si>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</si>
  <si>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</si>
  <si>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</si>
  <si>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</si>
  <si>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</si>
  <si>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</si>
  <si>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</si>
  <si>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</si>
  <si>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</si>
  <si>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</si>
  <si>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</si>
  <si>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</si>
  <si>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</si>
  <si>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</si>
  <si>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</si>
  <si>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</si>
  <si>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</si>
  <si>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</si>
  <si>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</si>
  <si>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</si>
  <si>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</si>
  <si>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</si>
  <si>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</si>
  <si>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</si>
  <si>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</si>
  <si>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</si>
  <si>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</si>
  <si>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</si>
  <si>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</si>
  <si>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</si>
  <si>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</si>
  <si>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</si>
  <si>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</si>
  <si>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</si>
  <si>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</si>
  <si>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</si>
  <si>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</si>
  <si>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</si>
  <si>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</si>
  <si>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</si>
  <si>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</si>
  <si>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</si>
  <si>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</si>
  <si>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</si>
  <si>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</si>
  <si>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</si>
  <si>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</si>
  <si>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</si>
  <si>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</si>
  <si>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</si>
  <si>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</si>
  <si>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</si>
  <si>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</si>
  <si>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</si>
  <si>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</si>
  <si>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</si>
  <si>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</si>
  <si>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</si>
  <si>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</si>
  <si>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</si>
  <si>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</si>
  <si>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</si>
  <si>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</si>
  <si>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</si>
  <si>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</si>
  <si>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</si>
  <si>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</si>
  <si>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</si>
  <si>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</si>
  <si>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</si>
  <si>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</si>
  <si>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</si>
  <si>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</si>
  <si>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</si>
  <si>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</si>
  <si>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</si>
  <si>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</si>
  <si>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</si>
  <si>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</si>
  <si>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</si>
  <si>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</si>
  <si>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</si>
  <si>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</si>
  <si>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</si>
  <si>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</si>
  <si>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</si>
  <si>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</si>
  <si>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</si>
  <si>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</si>
  <si>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</si>
  <si>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</si>
  <si>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</si>
  <si>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</si>
  <si>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</si>
  <si>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</si>
  <si>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</si>
  <si>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</si>
  <si>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</si>
  <si>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</si>
  <si>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</si>
  <si>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</si>
  <si>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</si>
  <si>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</si>
  <si>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</si>
  <si>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</si>
  <si>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</si>
  <si>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</si>
  <si>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</si>
  <si>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</si>
  <si>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</si>
  <si>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</si>
  <si>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</si>
  <si>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</si>
  <si>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</si>
  <si>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</si>
  <si>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</si>
  <si>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</si>
  <si>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</si>
  <si>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</si>
  <si>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</si>
  <si>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</si>
  <si>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</si>
  <si>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</si>
  <si>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</si>
  <si>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</si>
  <si>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</si>
  <si>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</si>
  <si>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</si>
  <si>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</si>
  <si>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</si>
  <si>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</si>
  <si>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</si>
  <si>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</si>
  <si>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</si>
  <si>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</si>
  <si>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</si>
  <si>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</si>
  <si>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</si>
  <si>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</si>
  <si>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</si>
  <si>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</si>
  <si>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</si>
  <si>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</si>
  <si>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</si>
  <si>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</si>
  <si>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</si>
  <si>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</si>
  <si>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</si>
  <si>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</si>
  <si>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</si>
  <si>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</si>
  <si>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</si>
  <si>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</si>
  <si>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</si>
  <si>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</si>
  <si>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</si>
  <si>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</si>
  <si>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</si>
  <si>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</si>
  <si>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</si>
  <si>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</si>
  <si>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</si>
  <si>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</si>
  <si>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</si>
  <si>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</si>
  <si>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</si>
  <si>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</si>
  <si>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</si>
  <si>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</si>
  <si>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</si>
  <si>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</si>
  <si>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</si>
  <si>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</si>
  <si>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</si>
  <si>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</si>
  <si>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</si>
  <si>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</si>
  <si>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</si>
  <si>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</si>
  <si>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</si>
  <si>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</si>
  <si>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</si>
  <si>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</si>
  <si>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</si>
  <si>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</si>
  <si>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</si>
  <si>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</si>
  <si>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</si>
  <si>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</si>
  <si>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</si>
  <si>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</si>
  <si>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</si>
  <si>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</si>
  <si>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</si>
  <si>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</si>
  <si>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</si>
  <si>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</si>
  <si>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</si>
  <si>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</si>
  <si>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</si>
  <si>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</si>
  <si>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</si>
  <si>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</si>
  <si>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</si>
  <si>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</si>
  <si>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</si>
  <si>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</si>
  <si>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</si>
  <si>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</si>
  <si>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</si>
  <si>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</si>
  <si>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</si>
  <si>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</si>
  <si>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</si>
  <si>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</si>
  <si>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</si>
  <si>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</si>
  <si>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</si>
  <si>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</si>
  <si>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</si>
  <si>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</si>
  <si>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</si>
  <si>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</si>
  <si>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</si>
  <si>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</si>
  <si>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</si>
  <si>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</si>
  <si>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</si>
  <si>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</si>
  <si>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</si>
  <si>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</si>
  <si>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</si>
  <si>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</si>
  <si>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</si>
  <si>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</si>
  <si>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</si>
  <si>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</si>
  <si>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</si>
  <si>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</si>
  <si>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</si>
  <si>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</si>
  <si>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</si>
  <si>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</si>
  <si>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</si>
  <si>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</si>
  <si>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</si>
  <si>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</si>
  <si>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</si>
  <si>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</si>
  <si>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</si>
  <si>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</si>
  <si>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</si>
  <si>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</si>
  <si>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</si>
  <si>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</si>
  <si>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</si>
  <si>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</si>
  <si>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</si>
  <si>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</si>
  <si>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</si>
  <si>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</si>
  <si>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</si>
  <si>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</si>
  <si>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</si>
  <si>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</si>
  <si>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</si>
  <si>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</si>
  <si>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</si>
  <si>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</si>
  <si>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</si>
  <si>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</si>
  <si>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</si>
  <si>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</si>
  <si>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</si>
  <si>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</si>
  <si>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</si>
  <si>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</si>
  <si>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</si>
  <si>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</si>
  <si>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</si>
  <si>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</si>
  <si>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</si>
  <si>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</si>
  <si>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</si>
  <si>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</si>
  <si>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</si>
  <si>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</si>
  <si>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</si>
  <si>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</si>
  <si>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</si>
  <si>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</si>
  <si>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</si>
  <si>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</si>
  <si>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</si>
  <si>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</si>
  <si>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</si>
  <si>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</si>
  <si>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</si>
  <si>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</si>
  <si>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</si>
  <si>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</si>
  <si>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</si>
  <si>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</si>
  <si>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</si>
  <si>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</si>
  <si>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</si>
  <si>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</si>
  <si>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</si>
  <si>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</si>
  <si>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</si>
  <si>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</si>
  <si>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</si>
  <si>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</si>
  <si>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</si>
  <si>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</si>
  <si>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</si>
  <si>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</si>
  <si>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</si>
  <si>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</si>
  <si>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</si>
  <si>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</si>
  <si>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</si>
  <si>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</si>
  <si>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</si>
  <si>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</si>
  <si>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</si>
  <si>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</si>
  <si>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</si>
  <si>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</si>
  <si>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</si>
  <si>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</si>
  <si>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</si>
  <si>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</si>
  <si>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</si>
  <si>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</si>
  <si>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</si>
  <si>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</si>
  <si>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</si>
  <si>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</si>
  <si>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</si>
  <si>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</si>
  <si>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</si>
  <si>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</si>
  <si>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</si>
  <si>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</si>
  <si>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</si>
  <si>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</si>
  <si>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</si>
  <si>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</si>
  <si>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</si>
  <si>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</si>
  <si>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</si>
  <si>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</si>
  <si>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</si>
  <si>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</si>
  <si>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</si>
  <si>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</si>
  <si>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</si>
  <si>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</si>
  <si>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</si>
  <si>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</si>
  <si>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</si>
  <si>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</si>
  <si>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</si>
  <si>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</si>
  <si>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</si>
  <si>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</si>
  <si>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</si>
  <si>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</si>
  <si>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</si>
  <si>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</si>
  <si>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</si>
  <si>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</si>
  <si>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</si>
  <si>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</si>
  <si>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</si>
  <si>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</si>
  <si>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</si>
  <si>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</si>
  <si>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</si>
  <si>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</si>
  <si>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</si>
  <si>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</si>
  <si>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</si>
  <si>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</si>
  <si>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</si>
  <si>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</si>
  <si>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</si>
  <si>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</si>
  <si>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</si>
  <si>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</si>
  <si>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</si>
  <si>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</si>
  <si>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</si>
  <si>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</si>
  <si>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</si>
  <si>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</si>
  <si>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</si>
  <si>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</si>
  <si>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</si>
  <si>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</si>
  <si>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</si>
  <si>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</si>
  <si>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</si>
  <si>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</si>
  <si>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</si>
  <si>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</si>
  <si>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</si>
  <si>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</si>
  <si>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</si>
  <si>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</si>
  <si>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</si>
  <si>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</si>
  <si>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</si>
  <si>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</si>
  <si>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</si>
  <si>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</si>
  <si>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</si>
  <si>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</si>
  <si>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</si>
  <si>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</si>
  <si>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</si>
  <si>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</si>
  <si>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</si>
  <si>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</si>
  <si>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</si>
  <si>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</si>
  <si>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</si>
  <si>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</si>
  <si>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</si>
  <si>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</si>
  <si>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</si>
  <si>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</si>
  <si>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</si>
  <si>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</si>
  <si>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</si>
  <si>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</si>
  <si>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</si>
  <si>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</si>
  <si>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</si>
  <si>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</si>
  <si>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</si>
  <si>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</si>
  <si>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</si>
  <si>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</si>
  <si>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</si>
  <si>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</si>
  <si>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</si>
  <si>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</si>
  <si>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</si>
  <si>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</si>
  <si>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</si>
  <si>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</si>
  <si>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</si>
  <si>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</si>
  <si>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</si>
  <si>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</si>
  <si>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</si>
  <si>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</si>
  <si>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</si>
  <si>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</si>
  <si>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</si>
  <si>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</si>
  <si>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</si>
  <si>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</si>
  <si>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</si>
  <si>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</si>
  <si>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</si>
  <si>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</si>
  <si>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</si>
  <si>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</si>
  <si>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</si>
  <si>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</si>
  <si>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</si>
  <si>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</si>
  <si>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</si>
  <si>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</si>
  <si>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</si>
  <si>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</si>
  <si>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</si>
  <si>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</si>
  <si>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</si>
  <si>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</si>
  <si>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</si>
  <si>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</si>
  <si>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</si>
  <si>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</si>
  <si>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</si>
  <si>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</si>
  <si>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</si>
  <si>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</si>
  <si>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</si>
  <si>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</si>
  <si>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</si>
  <si>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</si>
  <si>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</si>
  <si>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</si>
  <si>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</si>
  <si>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</si>
  <si>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</si>
  <si>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</si>
  <si>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</si>
  <si>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</si>
  <si>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</si>
  <si>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</si>
  <si>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</si>
  <si>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</si>
  <si>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</si>
  <si>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</si>
  <si>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</si>
  <si>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</si>
  <si>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</si>
  <si>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</si>
  <si>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</si>
  <si>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</si>
  <si>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</si>
  <si>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</si>
  <si>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</si>
  <si>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</si>
  <si>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</si>
  <si>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</si>
  <si>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</si>
  <si>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</si>
  <si>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</si>
  <si>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</si>
  <si>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</si>
  <si>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</si>
  <si>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</si>
  <si>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</si>
  <si>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</si>
  <si>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</si>
  <si>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</si>
  <si>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</si>
  <si>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</si>
  <si>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</si>
  <si>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</si>
  <si>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</si>
  <si>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</si>
  <si>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</si>
  <si>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</si>
  <si>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</si>
  <si>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</si>
  <si>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</si>
  <si>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</si>
  <si>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</si>
  <si>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</si>
  <si>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</si>
  <si>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</si>
  <si>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</si>
  <si>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</si>
  <si>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</si>
  <si>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</si>
  <si>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</si>
  <si>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</si>
  <si>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</si>
  <si>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</si>
  <si>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</si>
  <si>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</si>
  <si>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</si>
  <si>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</si>
  <si>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</si>
  <si>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</si>
  <si>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</si>
  <si>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</si>
  <si>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</si>
  <si>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</si>
  <si>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</si>
  <si>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</si>
  <si>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</si>
  <si>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</si>
  <si>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</si>
  <si>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</si>
  <si>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</si>
  <si>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</si>
  <si>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</si>
  <si>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</si>
  <si>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</si>
  <si>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</si>
  <si>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</si>
  <si>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</si>
  <si>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</si>
  <si>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</si>
  <si>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</si>
  <si>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</si>
  <si>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</si>
  <si>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</si>
  <si>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</si>
  <si>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</si>
  <si>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</si>
  <si>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</si>
  <si>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</si>
  <si>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</si>
  <si>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</si>
  <si>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</si>
  <si>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</si>
  <si>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</si>
  <si>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</si>
  <si>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</si>
  <si>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</si>
  <si>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</si>
  <si>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</si>
  <si>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</si>
  <si>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</si>
  <si>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</si>
  <si>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</si>
  <si>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</si>
  <si>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</si>
  <si>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</si>
  <si>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</si>
  <si>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</si>
  <si>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</si>
  <si>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</si>
  <si>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</si>
  <si>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</si>
  <si>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</si>
  <si>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</si>
  <si>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</si>
  <si>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</si>
  <si>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</si>
  <si>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</si>
  <si>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</si>
  <si>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</si>
  <si>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</si>
  <si>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</si>
  <si>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</si>
  <si>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</si>
  <si>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</si>
  <si>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</si>
  <si>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</si>
  <si>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</si>
  <si>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</si>
  <si>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</si>
  <si>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</si>
  <si>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</si>
  <si>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</si>
  <si>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</si>
  <si>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</si>
  <si>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</si>
  <si>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</si>
  <si>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</si>
  <si>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</si>
  <si>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</si>
  <si>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</si>
  <si>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</si>
  <si>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</si>
  <si>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</si>
  <si>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</si>
  <si>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</si>
  <si>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</si>
  <si>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</si>
  <si>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</si>
  <si>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</si>
  <si>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</si>
  <si>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</si>
  <si>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</si>
  <si>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</si>
  <si>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</si>
  <si>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</si>
  <si>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</si>
  <si>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</si>
  <si>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</si>
  <si>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</si>
  <si>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</si>
  <si>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</si>
  <si>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</si>
  <si>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</si>
  <si>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</si>
  <si>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</si>
  <si>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</si>
  <si>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</si>
  <si>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</si>
  <si>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</si>
  <si>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</si>
  <si>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</si>
  <si>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</si>
  <si>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</si>
  <si>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</si>
  <si>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</si>
  <si>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</si>
  <si>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</si>
  <si>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</si>
  <si>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</si>
  <si>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</si>
  <si>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</si>
  <si>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</si>
  <si>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</si>
  <si>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</si>
  <si>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</si>
  <si>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</si>
  <si>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</si>
  <si>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</si>
  <si>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</si>
  <si>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</si>
  <si>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</si>
  <si>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</si>
  <si>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</si>
  <si>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</si>
  <si>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</si>
  <si>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</si>
  <si>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</si>
  <si>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</si>
  <si>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</si>
  <si>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</si>
  <si>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</si>
  <si>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</si>
  <si>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</si>
  <si>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</si>
  <si>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</si>
  <si>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</si>
  <si>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</si>
  <si>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</si>
  <si>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</si>
  <si>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</si>
  <si>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</si>
  <si>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</si>
  <si>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</si>
  <si>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</si>
  <si>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</si>
  <si>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</si>
  <si>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</si>
  <si>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</si>
  <si>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</si>
  <si>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</si>
  <si>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</si>
  <si>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</si>
  <si>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</si>
  <si>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</si>
  <si>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</si>
  <si>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</si>
  <si>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</si>
  <si>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</si>
  <si>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</si>
  <si>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</si>
  <si>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</si>
  <si>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</si>
  <si>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</si>
  <si>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</si>
  <si>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</si>
  <si>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</si>
  <si>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</si>
  <si>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</si>
  <si>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</si>
  <si>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</si>
  <si>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</si>
  <si>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</si>
  <si>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</si>
  <si>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</si>
  <si>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</si>
  <si>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</si>
  <si>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</si>
  <si>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</si>
  <si>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</si>
  <si>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</si>
  <si>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</si>
  <si>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</si>
  <si>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</si>
  <si>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</si>
  <si>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</si>
  <si>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</si>
  <si>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</si>
  <si>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</si>
  <si>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</si>
  <si>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</si>
  <si>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</si>
  <si>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</si>
  <si>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</si>
  <si>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</si>
  <si>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</si>
  <si>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</si>
  <si>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</si>
  <si>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</si>
  <si>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</si>
  <si>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</si>
  <si>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</si>
  <si>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</si>
  <si>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</si>
  <si>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</si>
  <si>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</si>
  <si>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</si>
  <si>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</si>
  <si>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</si>
  <si>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</si>
  <si>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</si>
  <si>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</si>
  <si>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</si>
  <si>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</si>
  <si>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</si>
  <si>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</si>
  <si>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</si>
  <si>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</si>
  <si>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</si>
  <si>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</si>
  <si>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</si>
  <si>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</si>
  <si>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</si>
  <si>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</si>
  <si>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</si>
  <si>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</si>
  <si>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</si>
  <si>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</si>
  <si>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</si>
  <si>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</si>
  <si>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</si>
  <si>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</si>
  <si>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</si>
  <si>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</si>
  <si>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</si>
  <si>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</si>
  <si>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</si>
  <si>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</si>
  <si>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</si>
  <si>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</si>
  <si>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</si>
  <si>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</si>
  <si>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</si>
  <si>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</si>
  <si>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</si>
  <si>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</si>
  <si>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</si>
  <si>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</si>
  <si>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</si>
  <si>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</si>
  <si>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</si>
  <si>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</si>
  <si>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</si>
  <si>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</si>
  <si>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</si>
  <si>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</si>
  <si>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</si>
  <si>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</si>
  <si>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</si>
  <si>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</si>
  <si>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</si>
  <si>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</si>
  <si>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</si>
  <si>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</si>
  <si>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</si>
  <si>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</si>
  <si>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</si>
  <si>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</si>
  <si>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</si>
  <si>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</si>
  <si>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</si>
  <si>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</si>
  <si>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</si>
  <si>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</si>
  <si>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</si>
  <si>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</si>
  <si>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</si>
  <si>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</si>
  <si>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</si>
  <si>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</si>
  <si>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</si>
  <si>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</si>
  <si>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</si>
  <si>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</si>
  <si>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</si>
  <si>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</si>
  <si>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</si>
  <si>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</si>
  <si>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</si>
  <si>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</si>
  <si>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</si>
  <si>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</si>
  <si>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</si>
  <si>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</si>
  <si>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</si>
  <si>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</si>
  <si>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</si>
  <si>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</si>
  <si>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</si>
  <si>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</si>
  <si>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</si>
  <si>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</si>
  <si>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</si>
  <si>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</si>
  <si>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</si>
  <si>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</si>
  <si>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</si>
  <si>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</si>
  <si>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</si>
  <si>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</si>
  <si>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</si>
  <si>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</si>
  <si>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</si>
  <si>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</si>
  <si>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</si>
  <si>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</si>
  <si>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</si>
  <si>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</si>
  <si>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</si>
  <si>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</si>
  <si>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</si>
  <si>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</si>
  <si>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</si>
  <si>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</si>
  <si>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</si>
  <si>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</si>
  <si>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</si>
  <si>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</si>
  <si>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</si>
  <si>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</si>
  <si>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</si>
  <si>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</si>
  <si>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</si>
  <si>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</si>
  <si>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</si>
  <si>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</si>
  <si>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</si>
  <si>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</si>
  <si>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</si>
  <si>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</si>
  <si>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</si>
  <si>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</si>
  <si>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</si>
  <si>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</si>
  <si>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</si>
  <si>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</si>
  <si>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</si>
  <si>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</si>
  <si>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</si>
  <si>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</si>
  <si>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</si>
  <si>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</si>
  <si>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</si>
  <si>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</si>
  <si>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</si>
  <si>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</si>
  <si>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</si>
  <si>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</si>
  <si>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</si>
  <si>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</si>
  <si>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</si>
  <si>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</si>
  <si>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</si>
  <si>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</si>
  <si>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</si>
  <si>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</si>
  <si>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</si>
  <si>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</si>
  <si>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</si>
  <si>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</si>
  <si>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</si>
  <si>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</si>
  <si>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</si>
  <si>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</si>
  <si>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</si>
  <si>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</si>
  <si>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</si>
  <si>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</si>
  <si>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</si>
  <si>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</si>
  <si>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</si>
  <si>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</si>
  <si>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</si>
  <si>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</si>
  <si>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</si>
  <si>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</si>
  <si>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</si>
  <si>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</si>
  <si>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</si>
  <si>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</si>
  <si>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</si>
  <si>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</si>
  <si>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</si>
  <si>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</si>
  <si>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</si>
  <si>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</si>
  <si>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</si>
  <si>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</si>
  <si>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</si>
  <si>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</si>
  <si>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</si>
  <si>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</si>
  <si>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</si>
  <si>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</si>
  <si>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</si>
  <si>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</si>
  <si>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</si>
  <si>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</si>
  <si>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</si>
  <si>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</si>
  <si>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</si>
  <si>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</si>
  <si>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</si>
  <si>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</si>
  <si>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</si>
  <si>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</si>
  <si>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</si>
  <si>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</si>
  <si>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</si>
  <si>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</si>
  <si>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</si>
  <si>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</si>
  <si>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</si>
  <si>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</si>
  <si>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</si>
  <si>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</si>
  <si>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</si>
  <si>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</si>
  <si>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</si>
  <si>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</si>
  <si>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</si>
  <si>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</si>
  <si>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</si>
  <si>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</si>
  <si>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</si>
  <si>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</si>
  <si>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</si>
  <si>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</si>
  <si>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</si>
  <si>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</si>
  <si>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</si>
  <si>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</si>
  <si>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</si>
  <si>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</si>
  <si>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</si>
  <si>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</si>
  <si>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</si>
  <si>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</si>
  <si>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</si>
  <si>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</si>
  <si>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</si>
  <si>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</si>
  <si>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</si>
  <si>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</si>
  <si>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</si>
  <si>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</si>
  <si>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</si>
  <si>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</si>
  <si>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</si>
  <si>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</si>
  <si>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</si>
  <si>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</si>
  <si>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</si>
  <si>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</si>
  <si>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</si>
  <si>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</si>
  <si>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</si>
  <si>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</si>
  <si>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</si>
  <si>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</si>
  <si>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</si>
  <si>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</si>
  <si>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</si>
  <si>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</si>
  <si>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</si>
  <si>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</si>
  <si>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</si>
  <si>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</si>
  <si>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</si>
  <si>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</si>
  <si>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</si>
  <si>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</si>
  <si>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</si>
  <si>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</si>
  <si>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</si>
  <si>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</si>
  <si>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</si>
  <si>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</si>
  <si>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</si>
  <si>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</si>
  <si>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</si>
  <si>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</si>
  <si>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</si>
  <si>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</si>
  <si>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</si>
  <si>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</si>
  <si>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</si>
  <si>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</si>
  <si>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</si>
  <si>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</si>
  <si>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</si>
  <si>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</si>
  <si>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</si>
  <si>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</si>
  <si>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</si>
  <si>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</si>
  <si>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</si>
  <si>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</si>
  <si>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</si>
  <si>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</si>
  <si>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</si>
  <si>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</si>
  <si>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</si>
  <si>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</si>
  <si>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</si>
  <si>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</si>
  <si>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</si>
  <si>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</si>
  <si>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</si>
  <si>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</si>
  <si>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</si>
  <si>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</si>
  <si>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</si>
  <si>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</si>
  <si>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</si>
  <si>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</si>
  <si>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</si>
  <si>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</si>
  <si>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</si>
  <si>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</si>
  <si>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</si>
  <si>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</si>
  <si>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</si>
  <si>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</si>
  <si>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</si>
  <si>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</si>
  <si>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</si>
  <si>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</si>
  <si>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</si>
  <si>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</si>
  <si>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</si>
  <si>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</si>
  <si>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</si>
  <si>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</si>
  <si>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</si>
  <si>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</si>
  <si>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</si>
  <si>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</si>
  <si>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</si>
  <si>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</si>
  <si>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</si>
  <si>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</si>
  <si>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</si>
  <si>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</si>
  <si>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</si>
  <si>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</si>
  <si>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</si>
  <si>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</si>
  <si>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</si>
  <si>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</si>
  <si>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</si>
  <si>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</si>
  <si>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</si>
  <si>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</si>
  <si>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</si>
  <si>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</si>
  <si>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</si>
  <si>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</si>
  <si>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</si>
  <si>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</si>
  <si>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</si>
  <si>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</si>
  <si>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</si>
  <si>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</si>
  <si>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</si>
  <si>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</si>
  <si>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</si>
  <si>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</si>
  <si>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</si>
  <si>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</si>
  <si>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</si>
  <si>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</si>
  <si>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</si>
  <si>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</si>
  <si>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</si>
  <si>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</si>
  <si>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</si>
  <si>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</si>
  <si>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</si>
  <si>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</si>
  <si>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</si>
  <si>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</si>
  <si>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</si>
  <si>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</si>
  <si>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</si>
  <si>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</si>
  <si>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</si>
  <si>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</si>
  <si>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</si>
  <si>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</si>
  <si>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</si>
  <si>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</si>
  <si>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</si>
  <si>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</si>
  <si>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</si>
  <si>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</si>
  <si>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</si>
  <si>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</si>
  <si>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</si>
  <si>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</si>
  <si>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</si>
  <si>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</si>
  <si>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</si>
  <si>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</si>
  <si>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</si>
  <si>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</si>
  <si>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</si>
  <si>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</si>
  <si>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</si>
  <si>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</si>
  <si>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</si>
  <si>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</si>
  <si>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</si>
  <si>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</si>
  <si>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</si>
  <si>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</si>
  <si>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</si>
  <si>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</si>
  <si>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</si>
  <si>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</si>
  <si>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</si>
  <si>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</si>
  <si>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</si>
  <si>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</si>
  <si>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</si>
  <si>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</si>
  <si>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</si>
  <si>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</si>
  <si>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</si>
  <si>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</si>
  <si>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</si>
  <si>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</si>
  <si>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</si>
  <si>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</si>
  <si>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</si>
  <si>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</si>
  <si>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</si>
  <si>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</si>
  <si>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</si>
  <si>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</si>
  <si>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</si>
  <si>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</si>
  <si>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</si>
  <si>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</si>
  <si>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</si>
  <si>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</si>
  <si>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</si>
  <si>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</si>
  <si>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</si>
  <si>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</si>
  <si>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</si>
  <si>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</si>
  <si>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</si>
  <si>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</si>
  <si>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</si>
  <si>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</si>
  <si>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</si>
  <si>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</si>
  <si>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</si>
  <si>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</si>
  <si>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</si>
  <si>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</si>
  <si>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</si>
  <si>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</si>
  <si>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</si>
  <si>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</si>
  <si>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</si>
  <si>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</si>
  <si>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</si>
  <si>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</si>
  <si>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</si>
  <si>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</si>
  <si>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</si>
  <si>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</si>
  <si>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</si>
  <si>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</si>
  <si>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</si>
  <si>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</si>
  <si>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</si>
  <si>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</si>
  <si>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</si>
  <si>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</si>
  <si>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</si>
  <si>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</si>
  <si>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</si>
  <si>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</si>
  <si>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</si>
  <si>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</si>
  <si>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</si>
  <si>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</si>
  <si>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</si>
  <si>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</si>
  <si>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</si>
  <si>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</si>
  <si>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</si>
  <si>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</si>
  <si>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</si>
  <si>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</si>
  <si>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</si>
  <si>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</si>
  <si>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</si>
  <si>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</si>
  <si>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</si>
  <si>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</si>
  <si>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</si>
  <si>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</si>
  <si>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</si>
  <si>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</si>
  <si>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</si>
  <si>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</si>
  <si>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</si>
  <si>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</si>
  <si>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</si>
  <si>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</si>
  <si>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</si>
  <si>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</si>
  <si>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</si>
  <si>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</si>
  <si>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</si>
  <si>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</si>
  <si>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</si>
  <si>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</si>
  <si>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</si>
  <si>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</si>
  <si>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</si>
  <si>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</si>
  <si>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</si>
  <si>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</si>
  <si>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</si>
  <si>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</si>
  <si>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</si>
  <si>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</si>
  <si>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</si>
  <si>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</si>
  <si>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</si>
  <si>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</si>
  <si>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</si>
  <si>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</si>
  <si>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</si>
  <si>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</si>
  <si>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</si>
  <si>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</si>
  <si>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</si>
  <si>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</si>
  <si>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</si>
  <si>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</si>
  <si>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</si>
  <si>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</si>
  <si>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</si>
  <si>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</si>
  <si>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</si>
  <si>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</si>
  <si>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</si>
  <si>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</si>
  <si>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</si>
  <si>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</si>
  <si>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</si>
  <si>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</si>
  <si>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</si>
  <si>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</si>
  <si>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</si>
  <si>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</si>
  <si>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</si>
  <si>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</si>
  <si>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</si>
  <si>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</si>
  <si>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</si>
  <si>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</si>
  <si>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</si>
  <si>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</si>
  <si>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</si>
  <si>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</si>
  <si>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</si>
  <si>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</si>
  <si>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</si>
  <si>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</si>
  <si>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</si>
  <si>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</si>
  <si>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</si>
  <si>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</si>
  <si>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</si>
  <si>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</si>
  <si>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</si>
  <si>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</si>
  <si>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</si>
  <si>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</si>
  <si>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</si>
  <si>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</si>
  <si>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</si>
  <si>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</si>
  <si>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</si>
  <si>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</si>
  <si>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</si>
  <si>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</si>
  <si>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</si>
  <si>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</si>
  <si>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</si>
  <si>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</si>
  <si>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</si>
  <si>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</si>
  <si>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</si>
  <si>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</si>
  <si>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</si>
  <si>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</si>
  <si>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</si>
  <si>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</si>
  <si>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</si>
  <si>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</si>
  <si>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</si>
  <si>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</si>
  <si>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</si>
  <si>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</si>
  <si>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</si>
  <si>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</si>
  <si>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</si>
  <si>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</si>
  <si>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</si>
  <si>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</si>
  <si>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</si>
  <si>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</si>
  <si>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</si>
  <si>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</si>
  <si>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</si>
  <si>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</si>
  <si>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</si>
  <si>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</si>
  <si>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</si>
  <si>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</si>
  <si>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</si>
  <si>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</si>
  <si>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</si>
  <si>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</si>
  <si>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</si>
  <si>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</si>
  <si>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</si>
  <si>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</si>
  <si>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</si>
  <si>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</si>
  <si>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</si>
  <si>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</si>
  <si>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</si>
  <si>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</si>
  <si>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</si>
  <si>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</si>
  <si>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</si>
  <si>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</si>
  <si>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</si>
  <si>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</si>
  <si>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</si>
  <si>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</si>
  <si>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</si>
  <si>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</si>
  <si>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</si>
  <si>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</si>
  <si>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</si>
  <si>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</si>
  <si>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</si>
  <si>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</si>
  <si>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</si>
  <si>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</si>
  <si>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</si>
  <si>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</si>
  <si>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</si>
  <si>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</si>
  <si>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</si>
  <si>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</si>
  <si>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</si>
  <si>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</si>
  <si>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</si>
  <si>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</si>
  <si>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</si>
  <si>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</si>
  <si>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</si>
  <si>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</si>
  <si>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</si>
  <si>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</si>
  <si>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</si>
  <si>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</si>
  <si>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</si>
  <si>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</si>
  <si>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</si>
  <si>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</si>
  <si>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</si>
  <si>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</si>
  <si>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</si>
  <si>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</si>
  <si>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</si>
  <si>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</si>
  <si>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</si>
  <si>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</si>
  <si>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</si>
  <si>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</si>
  <si>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</si>
  <si>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</si>
  <si>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</si>
  <si>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</si>
  <si>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</si>
  <si>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</si>
  <si>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</si>
  <si>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</si>
  <si>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</si>
  <si>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</si>
  <si>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</si>
  <si>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</si>
  <si>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</si>
  <si>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</si>
  <si>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</si>
  <si>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</si>
  <si>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</si>
  <si>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</si>
  <si>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</si>
  <si>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</si>
  <si>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</si>
  <si>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</si>
  <si>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</si>
  <si>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</si>
  <si>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</si>
  <si>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</si>
  <si>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</si>
  <si>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</si>
  <si>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</si>
  <si>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</si>
  <si>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</si>
  <si>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</si>
  <si>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</si>
  <si>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</si>
  <si>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</si>
  <si>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</si>
  <si>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</si>
  <si>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</si>
  <si>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</si>
  <si>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</si>
  <si>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</si>
  <si>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</si>
  <si>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</si>
  <si>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</si>
  <si>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</si>
  <si>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</si>
  <si>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</si>
  <si>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</si>
  <si>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</si>
  <si>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</si>
  <si>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</si>
  <si>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</si>
  <si>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</si>
  <si>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</si>
  <si>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</si>
  <si>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</si>
  <si>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</si>
  <si>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</si>
  <si>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</si>
  <si>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</si>
  <si>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</si>
  <si>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</si>
  <si>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</si>
  <si>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</si>
  <si>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</si>
  <si>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</si>
  <si>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</si>
  <si>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</si>
  <si>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</si>
  <si>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</si>
  <si>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</si>
  <si>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</si>
  <si>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</si>
  <si>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</si>
  <si>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</si>
  <si>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</si>
  <si>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</si>
  <si>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</si>
  <si>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</si>
  <si>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</si>
  <si>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</si>
  <si>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</si>
  <si>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</si>
  <si>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</si>
  <si>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</si>
  <si>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</si>
  <si>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</si>
  <si>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</si>
  <si>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</si>
  <si>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</si>
  <si>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</si>
  <si>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</si>
  <si>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</si>
  <si>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</si>
  <si>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</si>
  <si>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</si>
  <si>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</si>
  <si>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</si>
  <si>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</si>
  <si>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</si>
  <si>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</si>
  <si>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</si>
  <si>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</si>
  <si>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</si>
  <si>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</si>
  <si>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</si>
  <si>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</si>
  <si>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</si>
  <si>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</si>
  <si>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</si>
  <si>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</si>
  <si>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</si>
  <si>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</si>
  <si>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</si>
  <si>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</si>
  <si>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</si>
  <si>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</si>
  <si>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</si>
  <si>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</si>
  <si>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</si>
  <si>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</si>
  <si>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</si>
  <si>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</si>
  <si>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</si>
  <si>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</si>
  <si>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</si>
  <si>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</si>
  <si>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</si>
  <si>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</si>
  <si>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</si>
  <si>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</si>
  <si>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</si>
  <si>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</si>
  <si>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</si>
  <si>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</si>
  <si>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</si>
  <si>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</si>
  <si>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</si>
  <si>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</si>
  <si>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</si>
  <si>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</si>
  <si>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</si>
  <si>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</si>
  <si>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</si>
  <si>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</si>
  <si>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</si>
  <si>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</si>
  <si>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</si>
  <si>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</si>
  <si>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</si>
  <si>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</si>
  <si>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</si>
  <si>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</si>
  <si>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</si>
  <si>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</si>
  <si>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</si>
  <si>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</si>
  <si>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</si>
  <si>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</si>
  <si>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</si>
  <si>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</si>
  <si>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</si>
  <si>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</si>
  <si>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</si>
  <si>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</si>
  <si>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</si>
  <si>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</si>
  <si>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</si>
  <si>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</si>
  <si>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</si>
  <si>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</si>
  <si>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</si>
  <si>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</si>
  <si>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</si>
  <si>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</si>
  <si>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</si>
  <si>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</si>
  <si>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</si>
  <si>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</si>
  <si>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</si>
  <si>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</si>
  <si>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</si>
  <si>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</si>
  <si>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</si>
  <si>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</si>
  <si>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</si>
  <si>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</si>
  <si>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</si>
  <si>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</si>
  <si>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</si>
  <si>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</si>
  <si>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</si>
  <si>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</si>
  <si>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</si>
  <si>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</si>
  <si>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</si>
  <si>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</si>
  <si>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</si>
  <si>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</si>
  <si>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</si>
  <si>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</si>
  <si>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</si>
  <si>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</si>
  <si>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</si>
  <si>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</si>
  <si>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</si>
  <si>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</si>
  <si>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</si>
  <si>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</si>
  <si>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</si>
  <si>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</si>
  <si>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</si>
  <si>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</si>
  <si>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</si>
  <si>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</si>
  <si>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</si>
  <si>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</si>
  <si>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</si>
  <si>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</si>
  <si>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</si>
  <si>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</si>
  <si>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</si>
  <si>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</si>
  <si>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</si>
  <si>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</si>
  <si>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</si>
  <si>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</si>
  <si>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</si>
  <si>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</si>
  <si>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</si>
  <si>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</si>
  <si>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</si>
  <si>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</si>
  <si>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</si>
  <si>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</si>
  <si>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</si>
  <si>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</si>
  <si>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</si>
  <si>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</si>
  <si>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</si>
  <si>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</si>
  <si>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</si>
  <si>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</si>
  <si>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</si>
  <si>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</si>
  <si>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</si>
  <si>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</si>
  <si>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</si>
  <si>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</si>
  <si>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</si>
  <si>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</si>
  <si>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</si>
  <si>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</si>
  <si>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</si>
  <si>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</si>
  <si>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</si>
  <si>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</si>
  <si>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</si>
  <si>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</si>
  <si>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</si>
  <si>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</si>
  <si>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</si>
  <si>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</si>
  <si>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</si>
  <si>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</si>
  <si>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</si>
  <si>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</si>
  <si>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</si>
  <si>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</si>
  <si>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</si>
  <si>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</si>
  <si>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</si>
  <si>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</si>
  <si>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</si>
  <si>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</si>
  <si>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</si>
  <si>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</si>
  <si>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</si>
  <si>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</si>
  <si>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</si>
  <si>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</si>
  <si>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</si>
  <si>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</si>
  <si>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</si>
  <si>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</si>
  <si>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</si>
  <si>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</si>
  <si>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</si>
  <si>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</si>
  <si>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</si>
  <si>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</si>
  <si>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</si>
  <si>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</si>
  <si>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</si>
  <si>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</si>
  <si>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</si>
  <si>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</si>
  <si>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</si>
  <si>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</si>
  <si>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</si>
  <si>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</si>
  <si>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</si>
  <si>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</si>
  <si>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</si>
  <si>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</si>
  <si>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</si>
  <si>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</si>
  <si>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</si>
  <si>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</si>
  <si>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</si>
  <si>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</si>
  <si>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</si>
  <si>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</si>
  <si>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</si>
  <si>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</si>
  <si>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</si>
  <si>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</si>
  <si>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</si>
  <si>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</si>
  <si>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</si>
  <si>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</si>
  <si>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</si>
  <si>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</si>
  <si>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</si>
  <si>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</si>
  <si>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</si>
  <si>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</si>
  <si>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</si>
  <si>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</si>
  <si>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</si>
  <si>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</si>
  <si>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</si>
  <si>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</si>
  <si>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</si>
  <si>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</si>
  <si>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</si>
  <si>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</si>
  <si>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</si>
  <si>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</si>
  <si>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</si>
  <si>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</si>
  <si>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</si>
  <si>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</si>
  <si>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</si>
  <si>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</si>
  <si>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</si>
  <si>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</si>
  <si>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</si>
  <si>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</si>
  <si>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</si>
  <si>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</si>
  <si>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</si>
  <si>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</si>
  <si>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</si>
  <si>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</si>
  <si>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</si>
  <si>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</si>
  <si>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</si>
  <si>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</si>
  <si>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</si>
  <si>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</si>
  <si>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</si>
  <si>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</si>
  <si>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</si>
  <si>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</si>
  <si>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</si>
  <si>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</si>
  <si>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</si>
  <si>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</si>
  <si>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</si>
  <si>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</si>
  <si>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</si>
  <si>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</si>
  <si>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</si>
  <si>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</si>
  <si>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</si>
  <si>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</si>
  <si>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</si>
  <si>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</si>
  <si>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</si>
  <si>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</si>
  <si>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</si>
  <si>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</si>
  <si>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</si>
  <si>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</si>
  <si>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</si>
  <si>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</si>
  <si>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</si>
  <si>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</si>
  <si>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</si>
  <si>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</si>
  <si>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</si>
  <si>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</si>
  <si>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</si>
  <si>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</si>
  <si>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</si>
  <si>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</si>
  <si>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</si>
  <si>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</si>
  <si>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</si>
  <si>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</si>
  <si>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</si>
  <si>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</si>
  <si>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</si>
  <si>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</si>
  <si>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</si>
  <si>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</si>
  <si>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</si>
  <si>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</si>
  <si>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</si>
  <si>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</si>
  <si>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</si>
  <si>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</si>
  <si>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</si>
  <si>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</si>
  <si>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</si>
  <si>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</si>
  <si>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</si>
  <si>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</si>
  <si>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</si>
  <si>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</si>
  <si>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</si>
  <si>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</si>
  <si>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</si>
  <si>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</si>
  <si>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</si>
  <si>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</si>
  <si>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</si>
  <si>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</si>
  <si>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</si>
  <si>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</si>
  <si>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</si>
  <si>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</si>
  <si>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</si>
  <si>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</si>
  <si>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</si>
  <si>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</si>
  <si>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</si>
  <si>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</si>
  <si>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</si>
  <si>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</si>
  <si>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</si>
  <si>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</si>
  <si>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</si>
  <si>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</si>
  <si>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</si>
  <si>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</si>
  <si>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</si>
  <si>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</si>
  <si>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</si>
  <si>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</si>
  <si>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</si>
  <si>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</si>
  <si>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</si>
  <si>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</si>
  <si>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</si>
  <si>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</si>
  <si>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</si>
  <si>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</si>
  <si>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</si>
  <si>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</si>
  <si>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</si>
  <si>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</si>
  <si>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</si>
  <si>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</si>
  <si>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</si>
  <si>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</si>
  <si>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</si>
  <si>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</si>
  <si>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</si>
  <si>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</si>
  <si>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</si>
  <si>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</si>
  <si>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</si>
  <si>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</si>
  <si>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</si>
  <si>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</si>
  <si>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</si>
  <si>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</si>
  <si>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</si>
  <si>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</si>
  <si>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</si>
  <si>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</si>
  <si>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</si>
  <si>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</si>
  <si>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</si>
  <si>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</si>
  <si>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</si>
  <si>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</si>
  <si>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</si>
  <si>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</si>
  <si>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</si>
  <si>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</si>
  <si>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</si>
  <si>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</si>
  <si>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</si>
  <si>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</si>
  <si>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</si>
  <si>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</si>
  <si>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</si>
  <si>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</si>
  <si>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</si>
  <si>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</si>
  <si>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</si>
  <si>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</si>
  <si>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</si>
  <si>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</si>
  <si>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</si>
  <si>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</si>
  <si>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</si>
  <si>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</si>
  <si>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</si>
  <si>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</si>
  <si>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</si>
  <si>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</si>
  <si>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</si>
  <si>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</si>
  <si>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</si>
  <si>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</si>
  <si>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</si>
  <si>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</si>
  <si>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</si>
  <si>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</si>
  <si>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</si>
  <si>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</si>
  <si>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</si>
  <si>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</si>
  <si>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</si>
  <si>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</si>
  <si>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</si>
  <si>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</si>
  <si>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</si>
  <si>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</si>
  <si>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</si>
  <si>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</si>
  <si>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</si>
  <si>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</si>
  <si>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</si>
  <si>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</si>
  <si>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</si>
  <si>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</si>
  <si>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</si>
  <si>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</si>
  <si>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</si>
  <si>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</si>
  <si>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</si>
  <si>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</si>
  <si>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</si>
  <si>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</si>
  <si>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</si>
  <si>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</si>
  <si>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</si>
  <si>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</si>
  <si>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</si>
  <si>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</si>
  <si>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</si>
  <si>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</si>
  <si>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</si>
  <si>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</si>
  <si>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</si>
  <si>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</si>
  <si>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</si>
  <si>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</si>
  <si>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</si>
  <si>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</si>
  <si>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</si>
  <si>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</si>
  <si>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</si>
  <si>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</si>
  <si>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</si>
  <si>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</si>
  <si>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</si>
  <si>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</si>
  <si>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</si>
  <si>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</si>
  <si>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</si>
  <si>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</si>
  <si>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</si>
  <si>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</si>
  <si>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</si>
  <si>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</si>
  <si>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</si>
  <si>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</si>
  <si>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</si>
  <si>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</si>
  <si>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</si>
  <si>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</si>
  <si>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</si>
  <si>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</si>
  <si>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</si>
  <si>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</si>
  <si>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</si>
  <si>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</si>
  <si>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</si>
  <si>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</si>
  <si>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</si>
  <si>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</si>
  <si>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</si>
  <si>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</si>
  <si>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</si>
  <si>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</si>
  <si>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</si>
  <si>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</si>
  <si>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</si>
  <si>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</si>
  <si>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</si>
  <si>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</si>
  <si>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</si>
  <si>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</si>
  <si>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</si>
  <si>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</si>
  <si>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</si>
  <si>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</si>
  <si>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</si>
  <si>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</si>
  <si>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</si>
  <si>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</si>
  <si>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</si>
  <si>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</si>
  <si>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</si>
  <si>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</si>
  <si>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</si>
  <si>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</si>
  <si>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</si>
  <si>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</si>
  <si>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</si>
  <si>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</si>
  <si>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</si>
  <si>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</si>
  <si>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</si>
  <si>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</si>
  <si>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</si>
  <si>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</si>
  <si>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</si>
  <si>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</si>
  <si>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</si>
  <si>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</si>
  <si>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</si>
  <si>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</si>
  <si>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</si>
  <si>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</si>
  <si>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</si>
  <si>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</si>
  <si>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</si>
  <si>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</si>
  <si>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</si>
  <si>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</si>
  <si>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</si>
  <si>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</si>
  <si>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</si>
  <si>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</si>
  <si>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</si>
  <si>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</si>
  <si>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</si>
  <si>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</si>
  <si>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</si>
  <si>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</si>
  <si>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</si>
  <si>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</si>
  <si>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</si>
  <si>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</si>
  <si>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</si>
  <si>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</si>
  <si>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</si>
  <si>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</si>
  <si>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</si>
  <si>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</si>
  <si>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</si>
  <si>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</si>
  <si>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</si>
  <si>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</si>
  <si>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</si>
  <si>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</si>
  <si>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</si>
  <si>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</si>
  <si>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</si>
  <si>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</si>
  <si>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</si>
  <si>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</si>
  <si>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</si>
  <si>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</si>
  <si>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</si>
  <si>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</si>
  <si>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</si>
  <si>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</si>
  <si>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</si>
  <si>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</si>
  <si>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</si>
  <si>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</si>
  <si>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</si>
  <si>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</si>
  <si>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</si>
  <si>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</si>
  <si>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</si>
  <si>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</si>
  <si>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</si>
  <si>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</si>
  <si>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</si>
  <si>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</si>
  <si>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</si>
  <si>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</si>
  <si>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</si>
  <si>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</si>
  <si>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</si>
  <si>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</si>
  <si>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</si>
  <si>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</si>
  <si>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</si>
  <si>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</si>
  <si>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</si>
  <si>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</si>
  <si>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</si>
  <si>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</si>
  <si>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</si>
  <si>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</si>
  <si>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</si>
  <si>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</si>
  <si>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</si>
  <si>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</si>
  <si>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</si>
  <si>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</si>
  <si>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</si>
  <si>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</si>
  <si>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</si>
  <si>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</si>
  <si>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</si>
  <si>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</si>
  <si>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</si>
  <si>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</si>
  <si>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</si>
  <si>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</si>
  <si>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</si>
  <si>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</si>
  <si>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</si>
  <si>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</si>
  <si>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</si>
  <si>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</si>
  <si>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</si>
  <si>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</si>
  <si>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</si>
  <si>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</si>
  <si>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</si>
  <si>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</si>
  <si>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</si>
  <si>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</si>
  <si>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</si>
  <si>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</si>
  <si>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</si>
  <si>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</si>
  <si>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</si>
  <si>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</si>
  <si>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</si>
  <si>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</si>
  <si>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</si>
  <si>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</si>
  <si>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</si>
  <si>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</si>
  <si>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</si>
  <si>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</si>
  <si>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</si>
  <si>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</si>
  <si>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</si>
  <si>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</si>
  <si>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</si>
  <si>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</si>
  <si>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</si>
  <si>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</si>
  <si>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</si>
  <si>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</si>
  <si>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</si>
  <si>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</si>
  <si>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</si>
  <si>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</si>
  <si>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</si>
  <si>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</si>
  <si>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</si>
  <si>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</si>
  <si>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</si>
  <si>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</si>
  <si>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</si>
  <si>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</si>
  <si>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</si>
  <si>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</si>
  <si>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</si>
  <si>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</si>
  <si>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</si>
  <si>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</si>
  <si>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</si>
  <si>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</si>
  <si>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</si>
  <si>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</si>
  <si>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</si>
  <si>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</si>
  <si>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</si>
  <si>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</si>
  <si>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</si>
  <si>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</si>
  <si>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</si>
  <si>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</si>
  <si>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</si>
  <si>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</si>
  <si>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</si>
  <si>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</si>
  <si>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</si>
  <si>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</si>
  <si>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</si>
  <si>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</si>
  <si>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</si>
  <si>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</si>
  <si>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</si>
  <si>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</si>
  <si>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</si>
  <si>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</si>
  <si>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</si>
  <si>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</si>
  <si>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</si>
  <si>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</si>
  <si>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</si>
  <si>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</si>
  <si>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</si>
  <si>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</si>
  <si>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</si>
  <si>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</si>
  <si>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</si>
  <si>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</si>
  <si>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</si>
  <si>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</si>
  <si>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</si>
  <si>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</si>
  <si>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</si>
  <si>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</si>
  <si>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</si>
  <si>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</si>
  <si>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</si>
  <si>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</si>
  <si>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</si>
  <si>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</si>
  <si>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</si>
  <si>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</si>
  <si>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</si>
  <si>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</si>
  <si>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</si>
  <si>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</si>
  <si>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</si>
  <si>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</si>
  <si>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</si>
  <si>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</si>
  <si>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</si>
  <si>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</si>
  <si>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</si>
  <si>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</si>
  <si>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</si>
  <si>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</si>
  <si>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</si>
  <si>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</si>
  <si>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</si>
  <si>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</si>
  <si>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</si>
  <si>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</si>
  <si>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</si>
  <si>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</si>
  <si>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</si>
  <si>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</si>
  <si>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</si>
  <si>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</si>
  <si>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</si>
  <si>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</si>
  <si>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</si>
  <si>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</si>
  <si>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</si>
  <si>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</si>
  <si>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</si>
  <si>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</si>
  <si>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</si>
  <si>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</si>
  <si>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</si>
  <si>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</si>
  <si>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</si>
  <si>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</si>
  <si>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</si>
  <si>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</si>
  <si>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</si>
  <si>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</si>
  <si>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</si>
  <si>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</si>
  <si>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</si>
  <si>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</si>
  <si>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</si>
  <si>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</si>
  <si>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</si>
  <si>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</si>
  <si>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</si>
  <si>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</si>
  <si>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</si>
  <si>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</si>
  <si>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</si>
  <si>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</si>
  <si>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</si>
  <si>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</si>
  <si>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</si>
  <si>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</si>
  <si>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</si>
  <si>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</si>
  <si>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</si>
  <si>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</si>
  <si>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</si>
  <si>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</si>
  <si>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</si>
  <si>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</si>
  <si>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</si>
  <si>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</si>
  <si>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</si>
  <si>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</si>
  <si>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</si>
  <si>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</si>
  <si>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</si>
  <si>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</si>
  <si>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</si>
  <si>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</si>
  <si>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</si>
  <si>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</si>
  <si>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</si>
  <si>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</si>
  <si>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</si>
  <si>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</si>
  <si>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</si>
  <si>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</si>
  <si>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</si>
  <si>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</si>
  <si>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</si>
  <si>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</si>
  <si>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</si>
  <si>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</si>
  <si>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</si>
  <si>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</si>
  <si>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</si>
  <si>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</si>
  <si>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</si>
  <si>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</si>
  <si>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</si>
  <si>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</si>
  <si>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</si>
  <si>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</si>
  <si>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</si>
  <si>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</si>
  <si>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</si>
  <si>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</si>
  <si>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</si>
  <si>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</si>
  <si>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</si>
  <si>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</si>
  <si>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</si>
  <si>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</si>
  <si>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</si>
  <si>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</si>
  <si>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</si>
  <si>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</si>
  <si>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</si>
  <si>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</si>
  <si>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</si>
  <si>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</si>
  <si>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</si>
  <si>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</si>
  <si>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</si>
  <si>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</si>
  <si>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</si>
  <si>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</si>
  <si>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</si>
  <si>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</si>
  <si>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</si>
  <si>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</si>
  <si>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</si>
  <si>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</si>
  <si>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</si>
  <si>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</si>
  <si>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</si>
  <si>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</si>
  <si>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</si>
  <si>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</si>
  <si>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</si>
  <si>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</si>
  <si>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</si>
  <si>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</si>
  <si>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</si>
  <si>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</si>
  <si>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</si>
  <si>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</si>
  <si>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</si>
  <si>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</si>
  <si>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</si>
  <si>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</si>
  <si>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</si>
  <si>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</si>
  <si>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</si>
  <si>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</si>
  <si>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</si>
  <si>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</si>
  <si>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</si>
  <si>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</si>
  <si>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</si>
  <si>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</si>
  <si>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</si>
  <si>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</si>
  <si>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</si>
  <si>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</si>
  <si>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</si>
  <si>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</si>
  <si>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</si>
  <si>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</si>
  <si>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</si>
  <si>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</si>
  <si>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</si>
  <si>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</si>
  <si>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</si>
  <si>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</si>
  <si>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</si>
  <si>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</si>
  <si>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</si>
  <si>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</si>
  <si>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</si>
  <si>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</si>
  <si>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</si>
  <si>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</si>
  <si>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</si>
  <si>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</si>
  <si>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</si>
  <si>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</si>
  <si>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</si>
  <si>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</si>
  <si>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</si>
  <si>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</si>
  <si>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</si>
  <si>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</si>
  <si>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</si>
  <si>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</si>
  <si>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</si>
  <si>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</si>
  <si>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</si>
  <si>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</si>
  <si>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</si>
  <si>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</si>
  <si>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</si>
  <si>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</si>
  <si>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</si>
  <si>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</si>
  <si>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</si>
  <si>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</si>
  <si>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</si>
  <si>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</si>
  <si>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</si>
  <si>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</si>
  <si>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</si>
  <si>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</si>
  <si>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</si>
  <si>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</si>
  <si>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</si>
  <si>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</si>
  <si>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</si>
  <si>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</si>
  <si>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</si>
  <si>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</si>
  <si>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</si>
  <si>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</si>
  <si>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</si>
  <si>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</si>
  <si>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</si>
  <si>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</si>
  <si>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</si>
  <si>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</si>
  <si>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</si>
  <si>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</si>
  <si>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</si>
  <si>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</si>
  <si>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</si>
  <si>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</si>
  <si>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</si>
  <si>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</si>
  <si>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</si>
  <si>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</si>
  <si>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</si>
  <si>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</si>
  <si>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</si>
  <si>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</si>
  <si>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</si>
  <si>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</si>
  <si>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</si>
  <si>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</si>
  <si>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</si>
  <si>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</si>
  <si>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</si>
  <si>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</si>
  <si>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</si>
  <si>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</si>
  <si>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</si>
  <si>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</si>
  <si>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</si>
  <si>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</si>
  <si>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</si>
  <si>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</si>
  <si>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</si>
  <si>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</si>
  <si>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</si>
  <si>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</si>
  <si>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</si>
  <si>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</si>
  <si>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</si>
  <si>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</si>
  <si>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</si>
  <si>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</si>
  <si>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</si>
  <si>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</si>
  <si>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</si>
  <si>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</si>
  <si>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</si>
  <si>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</si>
  <si>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</si>
  <si>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</si>
  <si>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</si>
  <si>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</si>
  <si>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</si>
  <si>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</si>
  <si>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</si>
  <si>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</si>
  <si>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</si>
  <si>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</si>
  <si>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</si>
  <si>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</si>
  <si>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</si>
  <si>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</si>
  <si>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</si>
  <si>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</si>
  <si>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</si>
  <si>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</si>
  <si>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</si>
  <si>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</si>
  <si>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</si>
  <si>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</si>
  <si>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</si>
  <si>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</si>
  <si>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</si>
  <si>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</si>
  <si>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</si>
  <si>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</si>
  <si>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</si>
  <si>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</si>
  <si>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</si>
  <si>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</si>
  <si>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</si>
  <si>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</si>
  <si>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</si>
  <si>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</si>
  <si>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</si>
  <si>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</si>
  <si>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</si>
  <si>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</si>
  <si>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</si>
  <si>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</si>
  <si>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</si>
  <si>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</si>
  <si>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</si>
  <si>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</si>
  <si>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</si>
  <si>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</si>
  <si>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</si>
  <si>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</si>
  <si>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</si>
  <si>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</si>
  <si>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</si>
  <si>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</si>
  <si>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</si>
  <si>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</si>
  <si>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</si>
  <si>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</si>
  <si>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</si>
  <si>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</si>
  <si>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</si>
  <si>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</si>
  <si>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</si>
  <si>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</si>
  <si>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</si>
  <si>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</si>
  <si>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</si>
  <si>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</si>
  <si>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</si>
  <si>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</si>
  <si>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</si>
  <si>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</si>
  <si>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</si>
  <si>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</si>
  <si>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</si>
  <si>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</si>
  <si>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</si>
  <si>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</si>
  <si>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</si>
  <si>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</si>
  <si>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</si>
  <si>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</si>
  <si>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</si>
  <si>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</si>
  <si>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</si>
  <si>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</si>
  <si>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</si>
  <si>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</si>
  <si>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</si>
  <si>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</si>
  <si>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</si>
  <si>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</si>
  <si>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</si>
  <si>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</si>
  <si>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</si>
  <si>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</si>
  <si>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</si>
  <si>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</si>
  <si>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</si>
  <si>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</si>
  <si>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</si>
  <si>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</si>
  <si>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</si>
  <si>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</si>
  <si>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</si>
  <si>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</si>
  <si>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</si>
  <si>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</si>
  <si>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</si>
  <si>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</si>
  <si>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</si>
  <si>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</si>
  <si>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</si>
  <si>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</si>
  <si>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</si>
  <si>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</si>
  <si>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</si>
  <si>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</si>
  <si>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</si>
  <si>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</si>
  <si>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</si>
  <si>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</si>
  <si>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</si>
  <si>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</si>
  <si>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</si>
  <si>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</si>
  <si>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</si>
  <si>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</si>
  <si>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</si>
  <si>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</si>
  <si>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</si>
  <si>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</si>
  <si>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</si>
  <si>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</si>
  <si>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</si>
  <si>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</si>
  <si>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</si>
  <si>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</si>
  <si>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</si>
  <si>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</si>
  <si>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</si>
  <si>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</si>
  <si>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</si>
  <si>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</si>
  <si>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</si>
  <si>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</si>
  <si>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</si>
  <si>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</si>
  <si>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</si>
  <si>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</si>
  <si>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</si>
  <si>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</si>
  <si>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</si>
  <si>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</si>
  <si>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</si>
  <si>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</si>
  <si>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</si>
  <si>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</si>
  <si>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</si>
  <si>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</si>
  <si>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</si>
  <si>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</si>
  <si>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</si>
  <si>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</si>
  <si>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</si>
  <si>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</si>
  <si>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</si>
  <si>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</si>
  <si>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</si>
  <si>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</si>
  <si>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</si>
  <si>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</si>
  <si>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</si>
  <si>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</si>
  <si>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</si>
  <si>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</si>
  <si>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</si>
  <si>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</si>
  <si>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</si>
  <si>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</si>
  <si>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</si>
  <si>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</si>
  <si>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</si>
  <si>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</si>
  <si>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</si>
  <si>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</si>
  <si>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</si>
  <si>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</si>
  <si>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</si>
  <si>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</si>
  <si>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</si>
  <si>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</si>
  <si>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</si>
  <si>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</si>
  <si>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</si>
  <si>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</si>
  <si>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</si>
  <si>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</si>
  <si>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</si>
  <si>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</si>
  <si>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</si>
  <si>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</si>
  <si>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</si>
  <si>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</si>
  <si>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</si>
  <si>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</si>
  <si>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</si>
  <si>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</si>
  <si>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</si>
  <si>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</si>
  <si>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</si>
  <si>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</si>
  <si>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</si>
  <si>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</si>
  <si>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</si>
  <si>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</si>
  <si>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</si>
  <si>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</si>
  <si>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</si>
  <si>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</si>
  <si>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</si>
  <si>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</si>
  <si>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</si>
  <si>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</si>
  <si>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</si>
  <si>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</si>
  <si>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</si>
  <si>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</si>
  <si>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</si>
  <si>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</si>
  <si>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</si>
  <si>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</si>
  <si>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</si>
  <si>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</si>
  <si>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</si>
  <si>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</si>
  <si>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</si>
  <si>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</si>
  <si>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</si>
  <si>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</si>
  <si>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</si>
  <si>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</si>
  <si>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</si>
  <si>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</si>
  <si>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</si>
  <si>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</si>
  <si>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</si>
  <si>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</si>
  <si>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</si>
  <si>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</si>
  <si>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</si>
  <si>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</si>
  <si>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</si>
  <si>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</si>
  <si>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</si>
  <si>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</si>
  <si>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</si>
  <si>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</si>
  <si>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</si>
  <si>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</si>
  <si>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</si>
  <si>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</si>
  <si>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</si>
  <si>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</si>
  <si>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</si>
  <si>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</si>
  <si>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</si>
  <si>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</si>
  <si>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</si>
  <si>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</si>
  <si>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</si>
  <si>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</si>
  <si>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</si>
  <si>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</si>
  <si>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</si>
  <si>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</si>
  <si>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</si>
  <si>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</si>
  <si>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</si>
  <si>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</si>
  <si>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</si>
  <si>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</si>
  <si>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</si>
  <si>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</si>
  <si>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</si>
  <si>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</si>
  <si>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</si>
  <si>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</si>
  <si>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</si>
  <si>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</si>
  <si>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</si>
  <si>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</si>
  <si>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</si>
  <si>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</si>
  <si>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</si>
  <si>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</si>
  <si>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</si>
  <si>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</si>
  <si>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</si>
  <si>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</si>
  <si>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</si>
  <si>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</si>
  <si>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</si>
  <si>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</si>
  <si>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</si>
  <si>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</si>
  <si>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</si>
  <si>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</si>
  <si>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</si>
  <si>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</si>
  <si>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</si>
  <si>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</si>
  <si>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</si>
  <si>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</si>
  <si>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</si>
  <si>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</si>
  <si>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</si>
  <si>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</si>
  <si>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</si>
  <si>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</si>
  <si>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</si>
  <si>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</si>
  <si>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</si>
  <si>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</si>
  <si>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</si>
  <si>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</si>
  <si>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</si>
  <si>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</si>
  <si>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</si>
  <si>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</si>
  <si>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</si>
  <si>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</si>
  <si>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</si>
  <si>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</si>
  <si>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</si>
  <si>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</si>
  <si>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</si>
  <si>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</si>
  <si>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</si>
  <si>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</si>
  <si>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</si>
  <si>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</si>
  <si>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</si>
  <si>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</si>
  <si>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</si>
  <si>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</si>
  <si>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</si>
  <si>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</si>
  <si>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</si>
  <si>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</si>
  <si>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</si>
  <si>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</si>
  <si>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</si>
  <si>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</si>
  <si>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</si>
  <si>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</si>
  <si>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</si>
  <si>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</si>
  <si>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</si>
  <si>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</si>
  <si>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</si>
  <si>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</si>
  <si>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</si>
  <si>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</si>
  <si>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</si>
  <si>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</si>
  <si>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</si>
  <si>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</si>
  <si>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</si>
  <si>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</si>
  <si>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</si>
  <si>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</si>
  <si>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</si>
  <si>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</si>
  <si>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</si>
  <si>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</si>
  <si>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</si>
  <si>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</si>
  <si>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</si>
  <si>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</si>
  <si>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</si>
  <si>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</si>
  <si>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</si>
  <si>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</si>
  <si>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</si>
  <si>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</si>
  <si>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</si>
  <si>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</si>
  <si>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</si>
  <si>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</si>
  <si>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</si>
  <si>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</si>
  <si>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</si>
  <si>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</si>
  <si>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</si>
  <si>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</si>
  <si>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</si>
  <si>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</si>
  <si>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</si>
  <si>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</si>
  <si>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</si>
  <si>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</si>
  <si>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</si>
  <si>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</si>
  <si>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</si>
  <si>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</si>
  <si>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</si>
  <si>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</si>
  <si>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</si>
  <si>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</si>
  <si>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</si>
  <si>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</si>
  <si>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</si>
  <si>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</si>
  <si>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</si>
  <si>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</si>
  <si>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</si>
  <si>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</si>
  <si>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</si>
  <si>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</si>
  <si>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</si>
  <si>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</si>
  <si>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</si>
  <si>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</si>
  <si>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</si>
  <si>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</si>
  <si>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</si>
  <si>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</si>
  <si>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</si>
  <si>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</si>
  <si>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</si>
  <si>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</si>
  <si>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</si>
  <si>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</si>
  <si>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</si>
  <si>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</si>
  <si>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</si>
  <si>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</si>
  <si>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</si>
  <si>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</si>
  <si>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</si>
  <si>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</si>
  <si>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</si>
  <si>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</si>
  <si>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</si>
  <si>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</si>
  <si>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</si>
  <si>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</si>
  <si>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</si>
  <si>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</si>
  <si>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</si>
  <si>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</si>
  <si>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</si>
  <si>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</si>
  <si>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</si>
  <si>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</si>
  <si>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</si>
  <si>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</si>
  <si>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</si>
  <si>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</si>
  <si>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</si>
  <si>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</si>
  <si>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</si>
  <si>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</si>
  <si>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</si>
  <si>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</si>
  <si>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</si>
  <si>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</si>
  <si>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</si>
  <si>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</si>
  <si>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</si>
  <si>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</si>
  <si>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</si>
  <si>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</si>
  <si>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</si>
  <si>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</si>
  <si>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</si>
  <si>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</si>
  <si>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</si>
  <si>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</si>
  <si>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</si>
  <si>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</si>
  <si>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</si>
  <si>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</si>
  <si>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</si>
  <si>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</si>
  <si>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</si>
  <si>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</si>
  <si>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</si>
  <si>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</si>
  <si>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</si>
  <si>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</si>
  <si>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</si>
  <si>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</si>
  <si>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</si>
  <si>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</si>
  <si>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</si>
  <si>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</si>
  <si>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</si>
  <si>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</si>
  <si>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</si>
  <si>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</si>
  <si>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</si>
  <si>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</si>
  <si>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</si>
  <si>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</si>
  <si>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</si>
  <si>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</si>
  <si>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</si>
  <si>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</si>
  <si>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</si>
  <si>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</si>
  <si>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</si>
  <si>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</si>
  <si>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</si>
  <si>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</si>
  <si>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</si>
  <si>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</si>
  <si>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</si>
  <si>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</si>
  <si>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</si>
  <si>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</si>
  <si>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</si>
  <si>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</si>
  <si>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</si>
  <si>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</si>
  <si>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</si>
  <si>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</si>
  <si>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</si>
  <si>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</si>
  <si>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</si>
  <si>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</si>
  <si>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</si>
  <si>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</si>
  <si>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</si>
  <si>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</si>
  <si>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</si>
  <si>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</si>
  <si>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</si>
  <si>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</si>
  <si>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</si>
  <si>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</si>
  <si>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</si>
  <si>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</si>
  <si>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</si>
  <si>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</si>
  <si>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</si>
  <si>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</si>
  <si>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</si>
  <si>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</si>
  <si>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</si>
  <si>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</si>
  <si>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</si>
  <si>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</si>
  <si>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</si>
  <si>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</si>
  <si>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</si>
  <si>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</si>
  <si>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</si>
  <si>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</si>
  <si>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</si>
  <si>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</si>
  <si>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</si>
  <si>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</si>
  <si>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</si>
  <si>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</si>
  <si>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</si>
  <si>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</si>
  <si>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</si>
  <si>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</si>
  <si>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</si>
  <si>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</si>
  <si>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</si>
  <si>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</si>
  <si>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</si>
  <si>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</si>
  <si>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</si>
  <si>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</si>
  <si>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</si>
  <si>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</si>
  <si>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</si>
  <si>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</si>
  <si>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</si>
  <si>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</si>
  <si>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</si>
  <si>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</si>
  <si>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</si>
  <si>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</si>
  <si>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</si>
  <si>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</si>
  <si>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</si>
  <si>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</si>
  <si>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</si>
  <si>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</si>
  <si>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</si>
  <si>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</si>
  <si>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</si>
  <si>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</si>
  <si>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</si>
  <si>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</si>
  <si>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</si>
  <si>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</si>
  <si>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</si>
  <si>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</si>
  <si>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</si>
  <si>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</si>
  <si>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</si>
  <si>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</si>
  <si>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</si>
  <si>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</si>
  <si>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</si>
  <si>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</si>
  <si>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</si>
  <si>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</si>
  <si>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</si>
  <si>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</si>
  <si>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</si>
  <si>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</si>
  <si>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</si>
  <si>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</si>
  <si>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</si>
  <si>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</si>
  <si>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</si>
  <si>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</si>
  <si>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</si>
  <si>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</si>
  <si>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</si>
  <si>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</si>
  <si>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</si>
  <si>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</si>
  <si>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</si>
  <si>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</si>
  <si>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</si>
  <si>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</si>
  <si>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</si>
  <si>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</si>
  <si>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</si>
  <si>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</si>
  <si>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</si>
  <si>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</si>
  <si>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</si>
  <si>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</si>
  <si>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</si>
  <si>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</si>
  <si>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</si>
  <si>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</si>
  <si>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</si>
  <si>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</si>
  <si>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</si>
  <si>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</si>
  <si>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</si>
  <si>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</si>
  <si>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</si>
  <si>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</si>
  <si>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</si>
  <si>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</si>
  <si>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</si>
  <si>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</si>
  <si>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</si>
  <si>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</si>
  <si>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</si>
  <si>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</si>
  <si>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</si>
  <si>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</si>
  <si>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</si>
  <si>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</si>
  <si>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</si>
  <si>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</si>
  <si>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</si>
  <si>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</si>
  <si>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</si>
  <si>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</si>
  <si>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</si>
  <si>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</si>
  <si>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</si>
  <si>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</si>
  <si>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</si>
  <si>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</si>
  <si>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</si>
  <si>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</si>
  <si>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</si>
  <si>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</si>
  <si>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</si>
  <si>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</si>
  <si>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</si>
  <si>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</si>
  <si>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</si>
  <si>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</si>
  <si>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</si>
  <si>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</si>
  <si>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</si>
  <si>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</si>
  <si>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</si>
  <si>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</si>
  <si>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</si>
  <si>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</si>
  <si>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</si>
  <si>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</si>
  <si>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</si>
  <si>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</si>
  <si>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</si>
  <si>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</si>
  <si>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</si>
  <si>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</si>
  <si>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</si>
  <si>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</si>
  <si>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</si>
  <si>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</si>
  <si>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</si>
  <si>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</si>
  <si>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</si>
  <si>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</si>
  <si>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</si>
  <si>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</si>
  <si>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</si>
  <si>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</si>
  <si>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</si>
  <si>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</si>
  <si>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</si>
  <si>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</si>
  <si>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</si>
  <si>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</si>
  <si>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</si>
  <si>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</si>
  <si>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</si>
  <si>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</si>
  <si>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</si>
  <si>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</si>
  <si>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</si>
  <si>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</si>
  <si>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</si>
  <si>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</si>
  <si>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</si>
  <si>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</si>
  <si>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</si>
  <si>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</si>
  <si>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</si>
  <si>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</si>
  <si>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</si>
  <si>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</si>
  <si>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</si>
  <si>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</si>
  <si>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</si>
  <si>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</si>
  <si>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</si>
  <si>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</si>
  <si>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</si>
  <si>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</si>
  <si>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</si>
  <si>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</si>
  <si>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</si>
  <si>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</si>
  <si>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</si>
  <si>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</si>
  <si>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</si>
  <si>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</si>
  <si>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</si>
  <si>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</si>
  <si>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</si>
  <si>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</si>
  <si>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</si>
  <si>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</si>
  <si>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</si>
  <si>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</si>
  <si>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</si>
  <si>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</si>
  <si>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</si>
  <si>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</si>
  <si>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</si>
  <si>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</si>
  <si>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</si>
  <si>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</si>
  <si>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</si>
  <si>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</si>
  <si>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</si>
  <si>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</si>
  <si>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</si>
  <si>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</si>
  <si>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</si>
  <si>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</si>
  <si>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</si>
  <si>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</si>
  <si>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</si>
  <si>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</si>
  <si>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</si>
  <si>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</si>
  <si>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</si>
  <si>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</si>
  <si>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</si>
  <si>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</si>
  <si>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</si>
  <si>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</si>
  <si>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</si>
  <si>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</si>
  <si>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</si>
  <si>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</si>
  <si>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</si>
  <si>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</si>
  <si>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</si>
  <si>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</si>
  <si>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</si>
  <si>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</si>
  <si>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</si>
  <si>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</si>
  <si>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</si>
  <si>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</si>
  <si>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</si>
  <si>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</si>
  <si>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</si>
  <si>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</si>
  <si>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</si>
  <si>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</si>
  <si>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</si>
  <si>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</si>
  <si>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</si>
  <si>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</si>
  <si>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</si>
  <si>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</si>
  <si>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</si>
  <si>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</si>
  <si>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</si>
  <si>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</si>
  <si>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</si>
  <si>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</si>
  <si>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</si>
  <si>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</si>
  <si>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</si>
  <si>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</si>
  <si>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</si>
  <si>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</si>
  <si>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</si>
  <si>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</si>
  <si>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</si>
  <si>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</si>
  <si>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</si>
  <si>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</si>
  <si>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</si>
  <si>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</si>
  <si>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</si>
  <si>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</si>
  <si>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</si>
  <si>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</si>
  <si>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</si>
  <si>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</si>
  <si>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</si>
  <si>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</si>
  <si>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</si>
  <si>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</si>
  <si>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</si>
  <si>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</si>
  <si>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</si>
  <si>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</si>
  <si>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</si>
  <si>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</si>
  <si>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</si>
  <si>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</si>
  <si>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</si>
  <si>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</si>
  <si>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</si>
  <si>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</si>
  <si>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</si>
  <si>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</si>
  <si>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</si>
  <si>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</si>
  <si>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</si>
  <si>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</si>
  <si>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</si>
  <si>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</si>
  <si>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</si>
  <si>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</si>
  <si>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</si>
  <si>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</si>
  <si>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</si>
  <si>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</si>
  <si>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</si>
  <si>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</si>
  <si>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</si>
  <si>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</si>
  <si>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</si>
  <si>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</si>
  <si>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</si>
  <si>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</si>
  <si>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</si>
  <si>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</si>
  <si>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</si>
  <si>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</si>
  <si>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</si>
  <si>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</si>
  <si>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</si>
  <si>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</si>
  <si>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</si>
  <si>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</si>
  <si>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</si>
  <si>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</si>
  <si>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</si>
  <si>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</si>
  <si>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</si>
  <si>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</si>
  <si>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</si>
  <si>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</si>
  <si>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</si>
  <si>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</si>
  <si>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</si>
  <si>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</si>
  <si>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</si>
  <si>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</si>
  <si>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</si>
  <si>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</si>
  <si>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</si>
  <si>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</si>
  <si>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</si>
  <si>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</si>
  <si>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</si>
  <si>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</si>
  <si>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</si>
  <si>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</si>
  <si>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</si>
  <si>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</si>
  <si>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</si>
  <si>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</si>
  <si>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</si>
  <si>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</si>
  <si>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</si>
  <si>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</si>
  <si>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</si>
  <si>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</si>
  <si>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</si>
  <si>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</si>
  <si>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</si>
  <si>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</si>
  <si>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</si>
  <si>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</si>
  <si>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</si>
  <si>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</si>
  <si>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</si>
  <si>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</si>
  <si>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</si>
  <si>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</si>
  <si>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</si>
  <si>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</si>
  <si>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</si>
  <si>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</si>
  <si>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</si>
  <si>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</si>
  <si>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</si>
  <si>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</si>
  <si>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</si>
  <si>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</si>
  <si>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</si>
  <si>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</si>
  <si>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</si>
  <si>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</si>
  <si>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</si>
  <si>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</si>
  <si>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</si>
  <si>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</si>
  <si>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</si>
  <si>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</si>
  <si>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</si>
  <si>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</si>
  <si>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</si>
  <si>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</si>
  <si>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</si>
  <si>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</si>
  <si>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</si>
  <si>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</si>
  <si>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</si>
  <si>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</si>
  <si>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</si>
  <si>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</si>
  <si>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</si>
  <si>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</si>
  <si>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</si>
  <si>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</si>
  <si>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</si>
  <si>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</si>
  <si>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</si>
  <si>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</si>
  <si>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</si>
  <si>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</si>
  <si>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</si>
  <si>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</si>
  <si>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</si>
  <si>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</si>
  <si>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</si>
  <si>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</si>
  <si>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</si>
  <si>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</si>
  <si>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</si>
  <si>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</si>
  <si>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</si>
  <si>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</si>
  <si>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</si>
  <si>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</si>
  <si>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</si>
  <si>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</si>
  <si>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</si>
  <si>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</si>
  <si>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</si>
  <si>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</si>
  <si>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</si>
  <si>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</si>
  <si>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</si>
  <si>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</si>
  <si>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</si>
  <si>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</si>
  <si>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</si>
  <si>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</si>
  <si>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</si>
  <si>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</si>
  <si>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</si>
  <si>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</si>
  <si>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</si>
  <si>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</si>
  <si>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</si>
  <si>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</si>
  <si>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</si>
  <si>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</si>
  <si>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</si>
  <si>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</si>
  <si>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</si>
  <si>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</si>
  <si>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</si>
  <si>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</si>
  <si>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</si>
  <si>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</si>
  <si>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</si>
  <si>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</si>
  <si>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</si>
  <si>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</si>
  <si>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</si>
  <si>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</si>
  <si>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</si>
  <si>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</si>
  <si>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</si>
  <si>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</si>
  <si>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</si>
  <si>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</si>
  <si>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</si>
  <si>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</si>
  <si>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</si>
  <si>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</si>
  <si>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</si>
  <si>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</si>
  <si>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</si>
  <si>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</si>
  <si>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</si>
  <si>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</si>
  <si>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</si>
  <si>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</si>
  <si>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</si>
  <si>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</si>
  <si>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</si>
  <si>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</si>
  <si>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</si>
  <si>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</si>
  <si>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</si>
  <si>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</si>
  <si>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</si>
  <si>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</si>
  <si>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</si>
  <si>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</si>
  <si>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</si>
  <si>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</si>
  <si>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</si>
  <si>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</si>
  <si>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</si>
  <si>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</si>
  <si>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</si>
  <si>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</si>
  <si>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</si>
  <si>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</si>
  <si>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</si>
  <si>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</si>
  <si>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</si>
  <si>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</si>
  <si>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</si>
  <si>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</si>
  <si>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</si>
  <si>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</si>
  <si>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</si>
  <si>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</si>
  <si>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</si>
  <si>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</si>
  <si>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</si>
  <si>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</si>
  <si>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</si>
  <si>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</si>
  <si>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</si>
  <si>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</si>
  <si>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</si>
  <si>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</si>
  <si>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</si>
  <si>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</si>
  <si>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</si>
  <si>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</si>
  <si>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</si>
  <si>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</si>
  <si>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</si>
  <si>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</si>
  <si>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</si>
  <si>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</si>
  <si>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</si>
  <si>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</si>
  <si>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</si>
  <si>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</si>
  <si>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</si>
  <si>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</si>
  <si>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</si>
  <si>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</si>
  <si>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</si>
  <si>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</si>
  <si>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</si>
  <si>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</si>
  <si>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</si>
  <si>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</si>
  <si>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</si>
  <si>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</si>
  <si>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</si>
  <si>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</si>
  <si>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</si>
  <si>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</si>
  <si>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</si>
  <si>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</si>
  <si>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</si>
  <si>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</si>
  <si>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</si>
  <si>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</si>
  <si>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</si>
  <si>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</si>
  <si>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</si>
  <si>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</si>
  <si>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</si>
  <si>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</si>
  <si>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</si>
  <si>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</si>
  <si>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</si>
  <si>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</si>
  <si>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</si>
  <si>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</si>
  <si>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</si>
  <si>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</si>
  <si>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</si>
  <si>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</si>
  <si>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</si>
  <si>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</si>
  <si>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</si>
  <si>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</si>
  <si>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</si>
  <si>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</si>
  <si>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</si>
  <si>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</si>
  <si>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</si>
  <si>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</si>
  <si>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</si>
  <si>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</si>
  <si>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</si>
  <si>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</si>
  <si>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</si>
  <si>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</si>
  <si>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</si>
  <si>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</si>
  <si>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</si>
  <si>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</si>
  <si>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</si>
  <si>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</si>
  <si>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</si>
  <si>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</si>
  <si>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</si>
  <si>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</si>
  <si>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</si>
  <si>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</si>
  <si>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</si>
  <si>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</si>
  <si>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</si>
  <si>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</si>
  <si>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</si>
  <si>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</si>
  <si>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</si>
  <si>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</si>
  <si>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</si>
  <si>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</si>
  <si>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</si>
  <si>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</si>
  <si>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</si>
  <si>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</si>
  <si>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</si>
  <si>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</si>
  <si>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</si>
  <si>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</si>
  <si>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</si>
  <si>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</si>
  <si>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</si>
  <si>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</si>
  <si>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</si>
  <si>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</si>
  <si>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</si>
  <si>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</si>
  <si>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</si>
  <si>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</si>
  <si>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</si>
  <si>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</si>
  <si>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</si>
  <si>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</si>
  <si>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</si>
  <si>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</si>
  <si>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</si>
  <si>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</si>
  <si>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</si>
  <si>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</si>
  <si>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</si>
  <si>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</si>
  <si>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</si>
  <si>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</si>
  <si>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</si>
  <si>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</si>
  <si>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</si>
  <si>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</si>
  <si>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</si>
  <si>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</si>
  <si>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</si>
  <si>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</si>
  <si>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</si>
  <si>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</si>
  <si>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</si>
  <si>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</si>
  <si>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</si>
  <si>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</si>
  <si>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</si>
  <si>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</si>
  <si>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</si>
  <si>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</si>
  <si>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</si>
  <si>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</si>
  <si>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</si>
  <si>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</si>
  <si>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</si>
  <si>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</si>
  <si>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</si>
  <si>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</si>
  <si>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</si>
  <si>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</si>
  <si>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</si>
  <si>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</si>
  <si>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</si>
  <si>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</si>
  <si>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</si>
  <si>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</si>
  <si>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</si>
  <si>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</si>
  <si>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</si>
  <si>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</si>
  <si>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</si>
  <si>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</si>
  <si>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</si>
  <si>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</si>
  <si>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</si>
  <si>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</si>
  <si>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</si>
  <si>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</si>
  <si>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</si>
  <si>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</si>
  <si>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</si>
  <si>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</si>
  <si>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</si>
  <si>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</si>
  <si>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</si>
  <si>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</si>
  <si>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</si>
  <si>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</si>
  <si>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</si>
  <si>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</si>
  <si>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</si>
  <si>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</si>
  <si>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</si>
  <si>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</si>
  <si>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</si>
  <si>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</si>
  <si>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</si>
  <si>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</si>
  <si>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</si>
  <si>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</si>
  <si>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</si>
  <si>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</si>
  <si>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</si>
  <si>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</si>
  <si>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</si>
  <si>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</si>
  <si>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</si>
  <si>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</si>
  <si>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</si>
  <si>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</si>
  <si>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</si>
  <si>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</si>
  <si>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</si>
  <si>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</si>
  <si>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</si>
  <si>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</si>
  <si>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</si>
  <si>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</si>
  <si>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</si>
  <si>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</si>
  <si>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</si>
  <si>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</si>
  <si>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</si>
  <si>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</si>
  <si>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</si>
  <si>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</si>
  <si>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</si>
  <si>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</si>
  <si>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</si>
  <si>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</si>
  <si>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</si>
  <si>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</si>
  <si>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</si>
  <si>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</si>
  <si>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</si>
  <si>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</si>
  <si>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</si>
  <si>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</si>
  <si>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</si>
  <si>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</si>
  <si>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</si>
  <si>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</si>
  <si>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</si>
  <si>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</si>
  <si>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</si>
  <si>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</si>
  <si>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</si>
  <si>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</si>
  <si>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</si>
  <si>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</si>
  <si>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</si>
  <si>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</si>
  <si>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</si>
  <si>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</si>
  <si>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</si>
  <si>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</si>
  <si>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</si>
  <si>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</si>
  <si>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</si>
  <si>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</si>
  <si>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</si>
  <si>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</si>
  <si>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</si>
  <si>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</si>
  <si>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</si>
  <si>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</si>
  <si>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</si>
  <si>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</si>
  <si>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</si>
  <si>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</si>
  <si>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</si>
  <si>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</si>
  <si>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</si>
  <si>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</si>
  <si>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</si>
  <si>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</si>
  <si>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</si>
  <si>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</si>
  <si>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</si>
  <si>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</si>
  <si>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</si>
  <si>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</si>
  <si>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</si>
  <si>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</si>
  <si>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</si>
  <si>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</si>
  <si>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</si>
  <si>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</si>
  <si>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</si>
  <si>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</si>
  <si>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</si>
  <si>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</si>
  <si>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</si>
  <si>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</si>
  <si>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</si>
  <si>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</si>
  <si>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</si>
  <si>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</si>
  <si>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</si>
  <si>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</si>
  <si>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</si>
  <si>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</si>
  <si>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</si>
  <si>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</si>
  <si>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</si>
  <si>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</si>
  <si>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</si>
  <si>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</si>
  <si>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</si>
  <si>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</si>
  <si>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</si>
  <si>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</si>
  <si>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</si>
  <si>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</si>
  <si>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</si>
  <si>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</si>
  <si>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</si>
  <si>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</si>
  <si>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</si>
  <si>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</si>
  <si>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</si>
  <si>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</si>
  <si>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</si>
  <si>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</si>
  <si>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</si>
  <si>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</si>
  <si>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</si>
  <si>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</si>
  <si>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</si>
  <si>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</si>
  <si>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</si>
  <si>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</si>
  <si>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</si>
  <si>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</si>
  <si>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</si>
  <si>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</si>
  <si>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</si>
  <si>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</si>
  <si>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</si>
  <si>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</si>
  <si>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</si>
  <si>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</si>
  <si>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</si>
  <si>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</si>
  <si>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</si>
  <si>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</si>
  <si>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</si>
  <si>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</si>
  <si>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</si>
  <si>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</si>
  <si>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</si>
  <si>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</si>
  <si>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</si>
  <si>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</si>
  <si>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</si>
  <si>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</si>
  <si>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</si>
  <si>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</si>
  <si>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</si>
  <si>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</si>
  <si>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</si>
  <si>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</si>
  <si>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</si>
  <si>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</si>
  <si>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</si>
  <si>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</si>
  <si>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</si>
  <si>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</si>
  <si>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</si>
  <si>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</si>
  <si>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</si>
  <si>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</si>
  <si>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</si>
  <si>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</si>
  <si>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</si>
  <si>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</si>
  <si>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</si>
  <si>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</si>
  <si>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</si>
  <si>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</si>
  <si>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</si>
  <si>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</si>
  <si>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</si>
  <si>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</si>
  <si>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</si>
  <si>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</si>
  <si>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</si>
  <si>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</si>
  <si>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</si>
  <si>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</si>
  <si>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</si>
  <si>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</si>
  <si>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</si>
  <si>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</si>
  <si>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</si>
  <si>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</si>
  <si>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</si>
  <si>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</si>
  <si>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</si>
  <si>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</si>
  <si>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</si>
  <si>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</si>
  <si>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</si>
  <si>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</si>
  <si>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</si>
  <si>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</si>
  <si>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</si>
  <si>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</si>
  <si>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</si>
  <si>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</si>
  <si>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</si>
  <si>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</si>
  <si>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</si>
  <si>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</si>
  <si>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</si>
  <si>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</si>
  <si>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</si>
  <si>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</si>
  <si>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</si>
  <si>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</si>
  <si>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</si>
  <si>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</si>
  <si>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</si>
  <si>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</si>
  <si>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</si>
  <si>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</si>
  <si>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</si>
  <si>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</si>
  <si>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</si>
  <si>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</si>
  <si>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</si>
  <si>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</si>
  <si>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</si>
  <si>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</si>
  <si>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</si>
  <si>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</si>
  <si>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</si>
  <si>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</si>
  <si>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</si>
  <si>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</si>
  <si>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</si>
  <si>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</si>
  <si>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</si>
  <si>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</si>
  <si>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</si>
  <si>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</si>
  <si>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</si>
  <si>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</si>
  <si>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</si>
  <si>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</si>
  <si>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</si>
  <si>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</si>
  <si>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</si>
  <si>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</si>
  <si>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</si>
  <si>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</si>
  <si>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</si>
  <si>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</si>
  <si>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</si>
  <si>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</si>
  <si>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</si>
  <si>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</si>
  <si>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</si>
  <si>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</si>
  <si>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</si>
  <si>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</si>
  <si>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</si>
  <si>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</si>
  <si>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</si>
  <si>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</si>
  <si>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</si>
  <si>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</si>
  <si>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</si>
  <si>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</si>
  <si>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</si>
  <si>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</si>
  <si>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</si>
  <si>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</si>
  <si>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</si>
  <si>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</si>
  <si>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</si>
  <si>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</si>
  <si>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</si>
  <si>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</si>
  <si>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</si>
  <si>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</si>
  <si>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</si>
  <si>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</si>
  <si>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</si>
  <si>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</si>
  <si>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</si>
  <si>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</si>
  <si>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</si>
  <si>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</si>
  <si>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</si>
  <si>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</si>
  <si>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</si>
  <si>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</si>
  <si>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</si>
  <si>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</si>
  <si>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</si>
  <si>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</si>
  <si>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</si>
  <si>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</si>
  <si>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</si>
  <si>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</si>
  <si>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</si>
  <si>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</si>
  <si>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</si>
  <si>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</si>
  <si>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</si>
  <si>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</si>
  <si>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</si>
  <si>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</si>
  <si>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</si>
  <si>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</si>
  <si>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</si>
  <si>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</si>
  <si>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</si>
  <si>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</si>
  <si>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</si>
  <si>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</si>
  <si>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</si>
  <si>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</si>
  <si>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</si>
  <si>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</si>
  <si>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</si>
  <si>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</si>
  <si>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</si>
  <si>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</si>
  <si>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</si>
  <si>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</si>
  <si>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</si>
  <si>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</si>
  <si>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</si>
  <si>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</si>
  <si>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</si>
  <si>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</si>
  <si>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</si>
  <si>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</si>
  <si>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</si>
  <si>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</si>
  <si>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</si>
  <si>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</si>
  <si>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</si>
  <si>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</si>
  <si>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</si>
  <si>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</si>
  <si>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</si>
  <si>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</si>
  <si>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</si>
  <si>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</si>
  <si>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</si>
  <si>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</si>
  <si>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</si>
  <si>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</si>
  <si>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</si>
  <si>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</si>
  <si>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</si>
  <si>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</si>
  <si>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</si>
  <si>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</si>
  <si>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</si>
  <si>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</si>
  <si>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</si>
  <si>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</si>
  <si>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</si>
  <si>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</si>
  <si>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</si>
  <si>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</si>
  <si>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</si>
  <si>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</si>
  <si>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</si>
  <si>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</si>
  <si>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</si>
  <si>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</si>
  <si>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</si>
  <si>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</si>
  <si>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</si>
  <si>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</si>
  <si>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</si>
  <si>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</si>
  <si>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</si>
  <si>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</si>
  <si>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</si>
  <si>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</si>
  <si>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</si>
  <si>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</si>
  <si>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</si>
  <si>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</si>
  <si>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</si>
  <si>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</si>
  <si>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</si>
  <si>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</si>
  <si>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</si>
  <si>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</si>
  <si>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</si>
  <si>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</si>
  <si>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</si>
  <si>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</si>
  <si>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</si>
  <si>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</si>
  <si>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</si>
  <si>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</si>
  <si>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</si>
  <si>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</si>
  <si>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</si>
  <si>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</si>
  <si>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</si>
  <si>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</si>
  <si>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</si>
  <si>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</si>
  <si>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</si>
  <si>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</si>
  <si>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</si>
  <si>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</si>
  <si>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</si>
  <si>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</si>
  <si>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</si>
  <si>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</si>
  <si>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</si>
  <si>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</si>
  <si>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</si>
  <si>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</si>
  <si>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</si>
  <si>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</si>
  <si>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</si>
  <si>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</si>
  <si>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</si>
  <si>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</si>
  <si>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</si>
  <si>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</si>
  <si>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</si>
  <si>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</si>
  <si>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</si>
  <si>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</si>
  <si>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</si>
  <si>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</si>
  <si>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</si>
  <si>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</si>
  <si>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</si>
  <si>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</si>
  <si>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</si>
  <si>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</si>
  <si>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</si>
  <si>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</si>
  <si>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</si>
  <si>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</si>
  <si>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</si>
  <si>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</si>
  <si>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</si>
  <si>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</si>
  <si>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</si>
  <si>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</si>
  <si>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</si>
  <si>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</si>
  <si>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</si>
  <si>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</si>
  <si>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</si>
  <si>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</si>
  <si>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</si>
  <si>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</si>
  <si>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</si>
  <si>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</si>
  <si>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</si>
  <si>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</si>
  <si>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</si>
  <si>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</si>
  <si>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</si>
  <si>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</si>
  <si>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</si>
  <si>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</si>
  <si>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</si>
  <si>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</si>
  <si>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</si>
  <si>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</si>
  <si>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</si>
  <si>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</si>
  <si>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</si>
  <si>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</si>
  <si>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</si>
  <si>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</si>
  <si>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</si>
  <si>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</si>
  <si>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</si>
  <si>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</si>
  <si>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</si>
  <si>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</si>
  <si>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</si>
  <si>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</si>
  <si>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</si>
  <si>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</si>
  <si>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</si>
  <si>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</si>
  <si>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</si>
  <si>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</si>
  <si>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</si>
  <si>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</si>
  <si>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</si>
  <si>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</si>
  <si>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</si>
  <si>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</si>
  <si>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</si>
  <si>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</si>
  <si>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</si>
  <si>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</si>
  <si>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</si>
  <si>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</si>
  <si>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</si>
  <si>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</si>
  <si>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</si>
  <si>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</si>
  <si>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</si>
  <si>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</si>
  <si>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</si>
  <si>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</si>
  <si>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</si>
  <si>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</si>
  <si>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</si>
  <si>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</si>
  <si>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</si>
  <si>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</si>
  <si>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</si>
  <si>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</si>
  <si>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</si>
  <si>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</si>
  <si>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</si>
  <si>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</si>
  <si>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</si>
  <si>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</si>
  <si>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</si>
  <si>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</si>
  <si>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</si>
  <si>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</si>
  <si>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</si>
  <si>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</si>
  <si>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</si>
  <si>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</si>
  <si>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</si>
  <si>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</si>
  <si>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</si>
  <si>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</si>
  <si>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</si>
  <si>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</si>
  <si>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</si>
  <si>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</si>
  <si>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</si>
  <si>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</si>
  <si>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</si>
  <si>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</si>
  <si>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</si>
  <si>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</si>
  <si>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</si>
  <si>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</si>
  <si>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</si>
  <si>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</si>
  <si>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</si>
  <si>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</si>
  <si>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</si>
  <si>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</si>
  <si>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</si>
  <si>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</si>
  <si>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</si>
  <si>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</si>
  <si>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</si>
  <si>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</si>
  <si>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</si>
  <si>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</si>
  <si>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</si>
  <si>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</si>
  <si>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</si>
  <si>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</si>
  <si>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</si>
  <si>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</si>
  <si>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</si>
  <si>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</si>
  <si>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</si>
  <si>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</si>
  <si>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</si>
  <si>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</si>
  <si>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</si>
  <si>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</si>
  <si>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</si>
  <si>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</si>
  <si>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</si>
  <si>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</si>
  <si>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</si>
  <si>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</si>
  <si>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</si>
  <si>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</si>
  <si>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</si>
  <si>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</si>
  <si>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</si>
  <si>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</si>
  <si>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</si>
  <si>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</si>
  <si>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</si>
  <si>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</si>
  <si>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</si>
  <si>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</si>
  <si>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</si>
  <si>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</si>
  <si>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</si>
  <si>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</si>
  <si>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</si>
  <si>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</si>
  <si>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</si>
  <si>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</si>
  <si>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</si>
  <si>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</si>
  <si>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</si>
  <si>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</si>
  <si>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</si>
  <si>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</si>
  <si>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</si>
  <si>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</si>
  <si>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</si>
  <si>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</si>
  <si>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</si>
  <si>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</si>
  <si>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</si>
  <si>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</si>
  <si>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</si>
  <si>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</si>
  <si>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</si>
  <si>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</si>
  <si>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</si>
  <si>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</si>
  <si>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</si>
  <si>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</si>
  <si>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</si>
  <si>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</si>
  <si>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</si>
  <si>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</si>
  <si>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</si>
  <si>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</si>
  <si>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</si>
  <si>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</si>
  <si>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</si>
  <si>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</si>
  <si>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</si>
  <si>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</si>
  <si>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</si>
  <si>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</si>
  <si>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</si>
  <si>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</si>
  <si>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</si>
  <si>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</si>
  <si>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</si>
  <si>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</si>
  <si>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</si>
  <si>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</si>
  <si>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</si>
  <si>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</si>
  <si>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</si>
  <si>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</si>
  <si>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</si>
  <si>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</si>
  <si>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</si>
  <si>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</si>
  <si>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</si>
  <si>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</si>
  <si>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</si>
  <si>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</si>
  <si>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</si>
  <si>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</si>
  <si>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</si>
  <si>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</si>
  <si>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</si>
  <si>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</si>
  <si>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</si>
  <si>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</si>
  <si>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</si>
  <si>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</si>
  <si>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</si>
  <si>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</si>
  <si>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</si>
  <si>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</si>
  <si>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</si>
  <si>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</si>
  <si>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</si>
  <si>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</si>
  <si>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</si>
  <si>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</si>
  <si>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</si>
  <si>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</si>
  <si>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</si>
  <si>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</si>
  <si>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</si>
  <si>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</si>
  <si>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</si>
  <si>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</si>
  <si>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</si>
  <si>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</si>
  <si>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</si>
  <si>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</si>
  <si>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</si>
  <si>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</si>
  <si>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</si>
  <si>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</si>
  <si>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</si>
  <si>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</si>
  <si>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</si>
  <si>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</si>
  <si>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</si>
  <si>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</si>
  <si>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</si>
  <si>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</si>
  <si>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</si>
  <si>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</si>
  <si>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</si>
  <si>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</si>
  <si>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</si>
  <si>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</si>
  <si>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</si>
  <si>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</si>
  <si>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</si>
  <si>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</si>
  <si>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</si>
  <si>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</si>
  <si>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</si>
  <si>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</si>
  <si>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</si>
  <si>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</si>
  <si>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</si>
  <si>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</si>
  <si>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</si>
  <si>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</si>
  <si>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</si>
  <si>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</si>
  <si>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</si>
  <si>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</si>
  <si>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</si>
  <si>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</si>
  <si>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</si>
  <si>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</si>
  <si>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</si>
  <si>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</si>
  <si>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</si>
  <si>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</si>
  <si>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</si>
  <si>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</si>
  <si>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</si>
  <si>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</si>
  <si>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</si>
  <si>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</si>
  <si>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</si>
  <si>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</si>
  <si>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</si>
  <si>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</si>
  <si>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</si>
  <si>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</si>
  <si>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</si>
  <si>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</si>
  <si>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</si>
  <si>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</si>
  <si>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</si>
  <si>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</si>
  <si>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</si>
  <si>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</si>
  <si>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</si>
  <si>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</si>
  <si>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</si>
  <si>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</si>
  <si>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</si>
  <si>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</si>
  <si>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</si>
  <si>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</si>
  <si>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</si>
  <si>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</si>
  <si>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</si>
  <si>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</si>
  <si>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</si>
  <si>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</si>
  <si>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</si>
  <si>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</si>
  <si>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</si>
  <si>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</si>
  <si>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</si>
  <si>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</si>
  <si>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</si>
  <si>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</si>
  <si>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</si>
  <si>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</si>
  <si>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</si>
  <si>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</si>
  <si>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</si>
  <si>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</si>
  <si>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</si>
  <si>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</si>
  <si>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</si>
  <si>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</si>
  <si>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</si>
  <si>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</si>
  <si>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</si>
  <si>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</si>
  <si>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</si>
  <si>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</si>
  <si>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</si>
  <si>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</si>
  <si>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</si>
  <si>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</si>
  <si>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</si>
  <si>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</si>
  <si>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</si>
  <si>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</si>
  <si>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</si>
  <si>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</si>
  <si>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</si>
  <si>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</si>
  <si>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</si>
  <si>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</si>
  <si>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</si>
  <si>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</si>
  <si>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</si>
  <si>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</si>
  <si>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</si>
  <si>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</si>
  <si>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</si>
  <si>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</si>
  <si>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</si>
  <si>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</si>
  <si>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</si>
  <si>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</si>
  <si>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</si>
  <si>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</si>
  <si>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</si>
  <si>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</si>
  <si>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</si>
  <si>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</si>
  <si>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</si>
  <si>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</si>
  <si>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</si>
  <si>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</si>
  <si>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</si>
  <si>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</si>
  <si>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</si>
  <si>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</si>
  <si>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</si>
  <si>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</si>
  <si>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</si>
  <si>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</si>
  <si>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</si>
  <si>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</si>
  <si>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</si>
  <si>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</si>
  <si>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</si>
  <si>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</si>
  <si>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</si>
  <si>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</si>
  <si>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</si>
  <si>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</si>
  <si>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</si>
  <si>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</si>
  <si>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</si>
  <si>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</si>
  <si>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</si>
  <si>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</si>
  <si>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</si>
  <si>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</si>
  <si>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</si>
  <si>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</si>
  <si>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</si>
  <si>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</si>
  <si>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</si>
  <si>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</si>
  <si>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</si>
  <si>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</si>
  <si>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</si>
  <si>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</si>
  <si>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</si>
  <si>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</si>
  <si>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</si>
  <si>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</si>
  <si>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</si>
  <si>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</si>
  <si>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</si>
  <si>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</si>
  <si>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</si>
  <si>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</si>
  <si>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</si>
  <si>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</si>
  <si>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</si>
  <si>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</si>
  <si>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</si>
  <si>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</si>
  <si>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</si>
  <si>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</si>
  <si>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</si>
  <si>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</si>
  <si>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</si>
  <si>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</si>
  <si>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</si>
  <si>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</si>
  <si>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</si>
  <si>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</si>
  <si>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</si>
  <si>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</si>
  <si>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</si>
  <si>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</si>
  <si>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</si>
  <si>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</si>
  <si>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</si>
  <si>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</si>
  <si>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</si>
  <si>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</si>
  <si>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</si>
  <si>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</si>
  <si>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</si>
  <si>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</si>
  <si>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</si>
  <si>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</si>
  <si>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</si>
  <si>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</si>
  <si>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</si>
  <si>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</si>
  <si>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</si>
  <si>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</si>
  <si>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</si>
  <si>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</si>
  <si>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</si>
  <si>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</si>
  <si>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</si>
  <si>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</si>
  <si>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</si>
  <si>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</si>
  <si>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</si>
  <si>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</si>
  <si>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</si>
  <si>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</si>
  <si>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</si>
  <si>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</si>
  <si>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</si>
  <si>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</si>
  <si>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</si>
  <si>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</si>
  <si>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</si>
  <si>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</si>
  <si>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</si>
  <si>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</si>
  <si>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</si>
  <si>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</si>
  <si>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</si>
  <si>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</si>
  <si>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</si>
  <si>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</si>
  <si>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</si>
  <si>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</si>
  <si>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</si>
  <si>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</si>
  <si>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</si>
  <si>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</si>
  <si>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</si>
  <si>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</si>
  <si>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</si>
  <si>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</si>
  <si>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</si>
  <si>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</si>
  <si>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</si>
  <si>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</si>
  <si>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</si>
  <si>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</si>
  <si>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</si>
  <si>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</si>
  <si>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</si>
  <si>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</si>
  <si>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</si>
  <si>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</si>
  <si>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</si>
  <si>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</si>
  <si>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</si>
  <si>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</si>
  <si>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</si>
  <si>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</si>
  <si>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</si>
  <si>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</si>
  <si>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</si>
  <si>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</si>
  <si>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</si>
  <si>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</si>
  <si>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</si>
  <si>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</si>
  <si>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</si>
  <si>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</si>
  <si>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</si>
  <si>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</si>
  <si>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</si>
  <si>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</si>
  <si>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</si>
  <si>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</si>
  <si>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</si>
  <si>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</si>
  <si>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</si>
  <si>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</si>
  <si>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</si>
  <si>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</si>
  <si>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</si>
  <si>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</si>
  <si>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</si>
  <si>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</si>
  <si>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</si>
  <si>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</si>
  <si>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</si>
  <si>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</si>
  <si>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</si>
  <si>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</si>
  <si>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</si>
  <si>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</si>
  <si>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</si>
  <si>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</si>
  <si>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</si>
  <si>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</si>
  <si>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</si>
  <si>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</si>
  <si>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</si>
  <si>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</si>
  <si>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</si>
  <si>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</si>
  <si>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</si>
  <si>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</si>
  <si>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</si>
  <si>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</si>
  <si>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</si>
  <si>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</si>
  <si>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</si>
  <si>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</si>
  <si>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</si>
  <si>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</si>
  <si>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</si>
  <si>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</si>
  <si>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</si>
  <si>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</si>
  <si>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</si>
  <si>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</si>
  <si>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</si>
  <si>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</si>
  <si>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</si>
  <si>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</si>
  <si>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</si>
  <si>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</si>
  <si>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</si>
  <si>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</si>
  <si>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</si>
  <si>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</si>
  <si>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</si>
  <si>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</si>
  <si>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</si>
  <si>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</si>
  <si>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</si>
  <si>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</si>
  <si>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</si>
  <si>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</si>
  <si>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</si>
  <si>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</si>
  <si>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</si>
  <si>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</si>
  <si>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</si>
  <si>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</si>
  <si>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</si>
  <si>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</si>
  <si>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</si>
  <si>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</si>
  <si>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</si>
  <si>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</si>
  <si>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</si>
  <si>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</si>
  <si>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</si>
  <si>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</si>
  <si>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</si>
  <si>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</si>
  <si>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</si>
  <si>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</si>
  <si>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</si>
  <si>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</si>
  <si>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</si>
  <si>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</si>
  <si>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</si>
  <si>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</si>
  <si>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</si>
  <si>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</si>
  <si>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</si>
  <si>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</si>
  <si>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</si>
  <si>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</si>
  <si>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</si>
  <si>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</si>
  <si>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</si>
  <si>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</si>
  <si>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</si>
  <si>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</si>
  <si>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</si>
  <si>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</si>
  <si>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</si>
  <si>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</si>
  <si>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</si>
  <si>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</si>
  <si>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</si>
  <si>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</si>
  <si>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</si>
  <si>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</si>
  <si>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</si>
  <si>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</si>
  <si>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</si>
  <si>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</si>
  <si>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</si>
  <si>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</si>
  <si>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</si>
  <si>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</si>
  <si>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</si>
  <si>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</si>
  <si>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</si>
  <si>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</si>
  <si>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</si>
  <si>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</si>
  <si>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</si>
  <si>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</si>
  <si>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</si>
  <si>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</si>
  <si>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</si>
  <si>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</si>
  <si>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</si>
  <si>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</si>
  <si>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</si>
  <si>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</si>
  <si>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</si>
  <si>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</si>
  <si>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</si>
  <si>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</si>
  <si>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</si>
  <si>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</si>
  <si>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</si>
  <si>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</si>
  <si>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</si>
  <si>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</si>
  <si>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</si>
  <si>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</si>
  <si>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</si>
  <si>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</si>
  <si>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</si>
  <si>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</si>
  <si>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</si>
  <si>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</si>
  <si>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</si>
  <si>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</si>
  <si>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</si>
  <si>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</si>
  <si>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</si>
  <si>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</si>
  <si>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</si>
  <si>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</si>
  <si>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</si>
  <si>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</si>
  <si>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</si>
  <si>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</si>
  <si>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</si>
  <si>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</si>
  <si>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</si>
  <si>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</si>
  <si>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</si>
  <si>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</si>
  <si>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</si>
  <si>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</si>
  <si>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</si>
  <si>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</si>
  <si>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</si>
  <si>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</si>
  <si>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</si>
  <si>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</si>
  <si>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</si>
  <si>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</si>
  <si>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</si>
  <si>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</si>
  <si>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</si>
  <si>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</si>
  <si>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</si>
  <si>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</si>
  <si>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</si>
  <si>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</si>
  <si>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</si>
  <si>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</si>
  <si>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</si>
  <si>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</si>
  <si>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</si>
  <si>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</si>
  <si>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</si>
  <si>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</si>
  <si>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</si>
  <si>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</si>
  <si>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</si>
  <si>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</si>
  <si>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</si>
  <si>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</si>
  <si>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</si>
  <si>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</si>
  <si>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</si>
  <si>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</si>
  <si>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</si>
  <si>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</si>
  <si>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</si>
  <si>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</si>
  <si>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</si>
  <si>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</si>
  <si>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</si>
  <si>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</si>
  <si>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</si>
  <si>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</si>
  <si>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</si>
  <si>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</si>
  <si>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</si>
  <si>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</si>
  <si>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</si>
  <si>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</si>
  <si>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</si>
  <si>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</si>
  <si>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</si>
  <si>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</si>
  <si>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</si>
  <si>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</si>
  <si>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</si>
  <si>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</si>
  <si>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</si>
  <si>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</si>
  <si>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</si>
  <si>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</si>
  <si>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</si>
  <si>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</si>
  <si>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</si>
  <si>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</si>
  <si>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</si>
  <si>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</si>
  <si>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</si>
  <si>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</si>
  <si>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</si>
  <si>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</si>
  <si>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</si>
  <si>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</si>
  <si>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</si>
  <si>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</si>
  <si>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</si>
  <si>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</si>
  <si>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</si>
  <si>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</si>
  <si>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</si>
  <si>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</si>
  <si>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</si>
  <si>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</si>
  <si>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</si>
  <si>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</si>
  <si>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</si>
  <si>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</si>
  <si>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</si>
  <si>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</si>
  <si>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</si>
  <si>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</si>
  <si>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</si>
  <si>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</si>
  <si>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</si>
  <si>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</si>
  <si>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</si>
  <si>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</si>
  <si>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</si>
  <si>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</si>
  <si>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</si>
  <si>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</si>
  <si>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</si>
  <si>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</si>
  <si>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</si>
  <si>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</si>
  <si>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</si>
  <si>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</si>
  <si>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</si>
  <si>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</si>
  <si>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</si>
  <si>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</si>
  <si>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</si>
  <si>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</si>
  <si>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</si>
  <si>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</si>
  <si>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</si>
  <si>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</si>
  <si>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</si>
  <si>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</si>
  <si>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</si>
  <si>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</si>
  <si>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</si>
  <si>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</si>
  <si>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</si>
  <si>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</si>
  <si>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</si>
  <si>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</si>
  <si>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</si>
  <si>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</si>
  <si>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</si>
  <si>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</si>
  <si>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</si>
  <si>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</si>
  <si>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</si>
  <si>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</si>
  <si>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</si>
  <si>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</si>
  <si>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</si>
  <si>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</si>
  <si>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</si>
  <si>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</si>
  <si>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</si>
  <si>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</si>
  <si>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</si>
  <si>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</si>
  <si>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</si>
  <si>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</si>
  <si>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</si>
  <si>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</si>
  <si>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</si>
  <si>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</si>
  <si>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</si>
  <si>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</si>
  <si>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</si>
  <si>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</si>
  <si>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</si>
  <si>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</si>
  <si>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</si>
  <si>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</si>
  <si>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</si>
  <si>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</si>
  <si>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</si>
  <si>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</si>
  <si>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</si>
  <si>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</si>
  <si>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</si>
  <si>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</si>
  <si>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</si>
  <si>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</si>
  <si>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</si>
  <si>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</si>
  <si>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</si>
  <si>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</si>
  <si>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</si>
  <si>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</si>
  <si>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</si>
  <si>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</si>
  <si>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</si>
  <si>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</si>
  <si>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</si>
  <si>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</si>
  <si>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</si>
  <si>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</si>
  <si>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</si>
  <si>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</si>
  <si>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</si>
  <si>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</si>
  <si>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</si>
  <si>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</si>
  <si>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</si>
  <si>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</si>
  <si>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</si>
  <si>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</si>
  <si>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</si>
  <si>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</si>
  <si>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</si>
  <si>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</si>
  <si>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</si>
  <si>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</si>
  <si>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</si>
  <si>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</si>
  <si>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</si>
  <si>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</si>
  <si>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</si>
  <si>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</si>
  <si>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</si>
  <si>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</si>
  <si>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</si>
  <si>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</si>
  <si>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</si>
  <si>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</si>
  <si>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</si>
  <si>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</si>
  <si>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</si>
  <si>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</si>
  <si>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</si>
  <si>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</si>
  <si>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</si>
  <si>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</si>
  <si>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</si>
  <si>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</si>
  <si>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</si>
  <si>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</si>
  <si>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</si>
  <si>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</si>
  <si>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</si>
  <si>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</si>
  <si>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</si>
  <si>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</si>
  <si>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</si>
  <si>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</si>
  <si>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</si>
  <si>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</si>
  <si>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</si>
  <si>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</si>
  <si>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</si>
  <si>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</si>
  <si>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</si>
  <si>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</si>
  <si>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</si>
  <si>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</si>
  <si>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</si>
  <si>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</si>
  <si>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</si>
  <si>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</si>
  <si>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</si>
  <si>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</si>
  <si>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</si>
  <si>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</si>
  <si>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</si>
  <si>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</si>
  <si>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</si>
  <si>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</si>
  <si>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</si>
  <si>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</si>
  <si>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</si>
  <si>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</si>
  <si>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</si>
  <si>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</si>
  <si>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</si>
  <si>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</si>
  <si>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</si>
  <si>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</si>
  <si>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</si>
  <si>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</si>
  <si>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</si>
  <si>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</si>
  <si>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</si>
  <si>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</si>
  <si>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</si>
  <si>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</si>
  <si>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</si>
  <si>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</si>
  <si>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</si>
  <si>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</si>
  <si>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</si>
  <si>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</si>
  <si>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</si>
  <si>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</si>
  <si>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</si>
  <si>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</si>
  <si>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</si>
  <si>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</si>
  <si>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</si>
  <si>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</si>
  <si>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</si>
  <si>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</si>
  <si>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</si>
  <si>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</si>
  <si>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</si>
  <si>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</si>
  <si>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</si>
  <si>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</si>
  <si>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</si>
  <si>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</si>
  <si>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</si>
  <si>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</si>
  <si>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</si>
  <si>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</si>
  <si>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</si>
  <si>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</si>
  <si>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</si>
  <si>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</si>
  <si>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</si>
  <si>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</si>
  <si>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</si>
  <si>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</si>
  <si>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</si>
  <si>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</si>
  <si>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</si>
  <si>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</si>
  <si>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</si>
  <si>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</si>
  <si>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</si>
  <si>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</si>
  <si>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</si>
  <si>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</si>
  <si>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</si>
  <si>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</si>
  <si>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</si>
  <si>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</si>
  <si>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</si>
  <si>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</si>
  <si>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</si>
  <si>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</si>
  <si>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</si>
  <si>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</si>
  <si>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</si>
  <si>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</si>
  <si>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</si>
  <si>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</si>
  <si>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</si>
  <si>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</si>
  <si>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</si>
  <si>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</si>
  <si>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</si>
  <si>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</si>
  <si>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</si>
  <si>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</si>
  <si>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</si>
  <si>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</si>
  <si>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</si>
  <si>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</si>
  <si>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</si>
  <si>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</si>
  <si>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</si>
  <si>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</si>
  <si>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</si>
  <si>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</si>
  <si>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</si>
  <si>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</si>
  <si>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</si>
  <si>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</si>
  <si>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</si>
  <si>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</si>
  <si>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</si>
  <si>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</si>
  <si>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</si>
  <si>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</si>
  <si>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</si>
  <si>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</si>
  <si>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</si>
  <si>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</si>
  <si>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</si>
  <si>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</si>
  <si>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</si>
  <si>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</si>
  <si>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</si>
  <si>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</si>
  <si>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</si>
  <si>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</si>
  <si>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</si>
  <si>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</si>
  <si>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</si>
  <si>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</si>
  <si>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</si>
  <si>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</si>
  <si>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</si>
  <si>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</si>
  <si>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</si>
  <si>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</si>
  <si>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</si>
  <si>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</si>
  <si>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</si>
  <si>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</si>
  <si>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</si>
  <si>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</si>
  <si>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</si>
  <si>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</si>
  <si>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</si>
  <si>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</si>
  <si>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</si>
  <si>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</si>
  <si>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</si>
  <si>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</si>
  <si>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</si>
  <si>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</si>
  <si>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</si>
  <si>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</si>
  <si>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</si>
  <si>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</si>
  <si>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</si>
  <si>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</si>
  <si>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</si>
  <si>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</si>
  <si>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</si>
  <si>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</si>
  <si>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</si>
  <si>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</si>
  <si>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</si>
  <si>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</si>
  <si>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</si>
  <si>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</si>
  <si>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</si>
  <si>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</si>
  <si>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</si>
  <si>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</si>
  <si>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</si>
  <si>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</si>
  <si>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</si>
  <si>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</si>
  <si>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</si>
  <si>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</si>
  <si>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</si>
  <si>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</si>
  <si>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</si>
  <si>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</si>
  <si>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</si>
  <si>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</si>
  <si>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</si>
  <si>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</si>
  <si>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</si>
  <si>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</si>
  <si>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</si>
  <si>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</si>
  <si>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</si>
  <si>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</si>
  <si>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</si>
  <si>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</si>
  <si>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</si>
  <si>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</si>
  <si>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</si>
  <si>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</si>
  <si>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</si>
  <si>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</si>
  <si>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</si>
  <si>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</si>
  <si>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</si>
  <si>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</si>
  <si>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</si>
  <si>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</si>
  <si>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</si>
  <si>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</si>
  <si>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</si>
  <si>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</si>
  <si>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</si>
  <si>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</si>
  <si>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</si>
  <si>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</si>
  <si>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</si>
  <si>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</si>
  <si>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</si>
  <si>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</si>
  <si>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</si>
  <si>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</si>
  <si>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</si>
  <si>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</si>
  <si>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</si>
  <si>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</si>
  <si>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</si>
  <si>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</si>
  <si>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</si>
  <si>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</si>
  <si>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</si>
  <si>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</si>
  <si>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</si>
  <si>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</si>
  <si>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</si>
  <si>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</si>
  <si>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</si>
  <si>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</si>
  <si>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</si>
  <si>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</si>
  <si>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</si>
  <si>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</si>
  <si>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</si>
  <si>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</si>
  <si>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</si>
  <si>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</si>
  <si>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</si>
  <si>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</si>
  <si>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</si>
  <si>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</si>
  <si>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</si>
  <si>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</si>
  <si>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</si>
  <si>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</si>
  <si>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</si>
  <si>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</si>
  <si>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</si>
  <si>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</si>
  <si>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</si>
  <si>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</si>
  <si>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</si>
  <si>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</si>
  <si>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</si>
  <si>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</si>
  <si>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</si>
  <si>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</si>
  <si>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</si>
  <si>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</si>
  <si>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</si>
  <si>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</si>
  <si>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</si>
  <si>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</si>
  <si>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</si>
  <si>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</si>
  <si>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</si>
  <si>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</si>
  <si>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</si>
  <si>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</si>
  <si>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</si>
  <si>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</si>
  <si>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</si>
  <si>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</si>
  <si>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</si>
  <si>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</si>
  <si>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</si>
  <si>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</si>
  <si>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</si>
  <si>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</si>
  <si>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</si>
  <si>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</si>
  <si>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</si>
  <si>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</si>
  <si>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</si>
  <si>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</si>
  <si>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</si>
  <si>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</si>
  <si>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</si>
  <si>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</si>
  <si>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</si>
  <si>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</si>
  <si>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</si>
  <si>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</si>
  <si>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</si>
  <si>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</si>
  <si>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</si>
  <si>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</si>
  <si>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</si>
  <si>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</si>
  <si>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</si>
  <si>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</si>
  <si>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</si>
  <si>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</si>
  <si>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</si>
  <si>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</si>
  <si>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</si>
  <si>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</si>
  <si>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</si>
  <si>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</si>
  <si>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</si>
  <si>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</si>
  <si>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</si>
  <si>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</si>
  <si>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</si>
  <si>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</si>
  <si>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</si>
  <si>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</si>
  <si>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</si>
  <si>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</si>
  <si>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</si>
  <si>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</si>
  <si>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</si>
  <si>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</si>
  <si>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</si>
  <si>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</si>
  <si>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</si>
  <si>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</si>
  <si>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</si>
  <si>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</si>
  <si>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</si>
  <si>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</si>
  <si>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</si>
  <si>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</si>
  <si>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</si>
  <si>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</si>
  <si>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</si>
  <si>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</si>
  <si>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</si>
  <si>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</si>
  <si>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</si>
  <si>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</si>
  <si>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</si>
  <si>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</si>
  <si>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</si>
  <si>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</si>
  <si>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</si>
  <si>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</si>
  <si>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</si>
  <si>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</si>
  <si>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</si>
  <si>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</si>
  <si>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</si>
  <si>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</si>
  <si>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</si>
  <si>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</si>
  <si>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</si>
  <si>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</si>
  <si>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</si>
  <si>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</si>
  <si>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</si>
  <si>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</si>
  <si>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</si>
  <si>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</si>
  <si>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</si>
  <si>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</si>
  <si>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</si>
  <si>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</si>
  <si>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</si>
  <si>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</si>
  <si>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</si>
  <si>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</si>
  <si>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</si>
  <si>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</si>
  <si>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</si>
  <si>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</si>
  <si>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</si>
  <si>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</si>
  <si>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</si>
  <si>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</si>
  <si>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</si>
  <si>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</si>
  <si>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</si>
  <si>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</si>
  <si>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</si>
  <si>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</si>
  <si>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</si>
  <si>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</si>
  <si>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</si>
  <si>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</si>
  <si>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</si>
  <si>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</si>
  <si>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</si>
  <si>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</si>
  <si>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</si>
  <si>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</si>
  <si>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</si>
  <si>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</si>
  <si>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</si>
  <si>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</si>
  <si>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</si>
  <si>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</si>
  <si>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</si>
  <si>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</si>
  <si>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</si>
  <si>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</si>
  <si>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</si>
  <si>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</si>
  <si>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</si>
  <si>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</si>
  <si>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</si>
  <si>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</si>
  <si>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</si>
  <si>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</si>
  <si>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</si>
  <si>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</si>
  <si>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</si>
  <si>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</si>
  <si>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</si>
  <si>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</si>
  <si>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</si>
  <si>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</si>
  <si>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</si>
  <si>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</si>
  <si>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</si>
  <si>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</si>
  <si>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</si>
  <si>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</si>
  <si>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</si>
  <si>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</si>
  <si>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</si>
  <si>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</si>
  <si>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</si>
  <si>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</si>
  <si>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</si>
  <si>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</si>
  <si>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</si>
  <si>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</si>
  <si>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</si>
  <si>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</si>
  <si>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</si>
  <si>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</si>
  <si>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</si>
  <si>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</si>
  <si>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</si>
  <si>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</si>
  <si>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</si>
  <si>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</si>
  <si>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</si>
  <si>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</si>
  <si>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</si>
  <si>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</si>
  <si>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</si>
  <si>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</si>
  <si>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</si>
  <si>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</si>
  <si>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</si>
  <si>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</si>
  <si>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</si>
  <si>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</si>
  <si>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</si>
  <si>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</si>
  <si>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</si>
  <si>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</si>
  <si>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</si>
  <si>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</si>
  <si>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</si>
  <si>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</si>
  <si>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</si>
  <si>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</si>
  <si>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</si>
  <si>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</si>
  <si>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</si>
  <si>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</si>
  <si>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</si>
  <si>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</si>
  <si>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</si>
  <si>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</si>
  <si>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</si>
  <si>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</si>
  <si>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</si>
  <si>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</si>
  <si>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</si>
  <si>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</si>
  <si>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</si>
  <si>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</si>
  <si>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</si>
  <si>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</si>
  <si>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</si>
  <si>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</si>
  <si>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</si>
  <si>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</si>
  <si>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</si>
  <si>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</si>
  <si>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</si>
  <si>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</si>
  <si>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</si>
  <si>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</si>
  <si>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</si>
  <si>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</si>
  <si>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</si>
  <si>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</si>
  <si>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</si>
  <si>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</si>
  <si>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</si>
  <si>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</si>
  <si>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</si>
  <si>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</si>
  <si>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</si>
  <si>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</si>
  <si>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</si>
  <si>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</si>
  <si>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</si>
  <si>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</si>
  <si>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</si>
  <si>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</si>
  <si>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</si>
  <si>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</si>
  <si>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</si>
  <si>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</si>
  <si>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</si>
  <si>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</si>
  <si>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</si>
  <si>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</si>
  <si>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</si>
  <si>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</si>
  <si>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</si>
  <si>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</si>
  <si>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</si>
  <si>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</si>
  <si>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</si>
  <si>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</si>
  <si>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</si>
  <si>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</si>
  <si>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</si>
  <si>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</si>
  <si>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</si>
  <si>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</si>
  <si>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</si>
  <si>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</si>
  <si>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</si>
  <si>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</si>
  <si>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</si>
  <si>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</si>
  <si>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</si>
  <si>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</si>
  <si>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</si>
  <si>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</si>
  <si>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</si>
  <si>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</si>
  <si>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</si>
  <si>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</si>
  <si>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</si>
  <si>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</si>
  <si>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</si>
  <si>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</si>
  <si>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</si>
  <si>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</si>
  <si>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</si>
  <si>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</si>
  <si>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</si>
  <si>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</si>
  <si>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</si>
  <si>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</si>
  <si>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</si>
  <si>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</si>
  <si>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</si>
  <si>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</si>
  <si>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</si>
  <si>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</si>
  <si>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</si>
  <si>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</si>
  <si>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</si>
  <si>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</si>
  <si>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</si>
  <si>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</si>
  <si>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</si>
  <si>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</si>
  <si>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</si>
  <si>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</si>
  <si>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</si>
  <si>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</si>
  <si>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</si>
  <si>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</si>
  <si>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</si>
  <si>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</si>
  <si>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</si>
  <si>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</si>
  <si>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</si>
  <si>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</si>
  <si>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</si>
  <si>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</si>
  <si>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</si>
  <si>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</si>
  <si>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</si>
  <si>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</si>
  <si>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</si>
  <si>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</si>
  <si>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</si>
  <si>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</si>
  <si>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</si>
  <si>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</si>
  <si>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</si>
  <si>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</si>
  <si>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</si>
  <si>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</si>
  <si>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</si>
  <si>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</si>
  <si>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</si>
  <si>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</si>
  <si>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</si>
  <si>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</si>
  <si>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</si>
  <si>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</si>
  <si>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</si>
  <si>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</si>
  <si>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</si>
  <si>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</si>
  <si>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</si>
  <si>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</si>
  <si>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</si>
  <si>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</si>
  <si>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</si>
  <si>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</si>
  <si>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</si>
  <si>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</si>
  <si>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</si>
  <si>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</si>
  <si>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</si>
  <si>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</si>
  <si>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</si>
  <si>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</si>
  <si>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</si>
  <si>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</si>
  <si>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</si>
  <si>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</si>
  <si>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</si>
  <si>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</si>
  <si>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</si>
  <si>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</si>
  <si>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</si>
  <si>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</si>
  <si>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</si>
  <si>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</si>
  <si>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</si>
  <si>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</si>
  <si>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</si>
  <si>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</si>
  <si>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</si>
  <si>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</si>
  <si>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</si>
  <si>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</si>
  <si>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</si>
  <si>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</si>
  <si>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</si>
  <si>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</si>
  <si>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</si>
  <si>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</si>
  <si>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</si>
  <si>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</si>
  <si>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</si>
  <si>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</si>
  <si>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</si>
  <si>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</si>
  <si>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</si>
  <si>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</si>
  <si>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</si>
  <si>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</si>
  <si>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</si>
  <si>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</si>
  <si>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</si>
  <si>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</si>
  <si>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</si>
  <si>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</si>
  <si>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</si>
  <si>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</si>
  <si>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</si>
  <si>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</si>
  <si>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</si>
  <si>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</si>
  <si>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</si>
  <si>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</si>
  <si>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</si>
  <si>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</si>
  <si>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</si>
  <si>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</si>
  <si>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</si>
  <si>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</si>
  <si>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</si>
  <si>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</si>
  <si>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</si>
  <si>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</si>
  <si>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</si>
  <si>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</si>
  <si>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</si>
  <si>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</si>
  <si>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</si>
  <si>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</si>
  <si>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</si>
  <si>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</si>
  <si>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</si>
  <si>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</si>
  <si>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</si>
  <si>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</si>
  <si>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</si>
  <si>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</si>
  <si>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</si>
  <si>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</si>
  <si>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</si>
  <si>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</si>
  <si>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</si>
  <si>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</si>
  <si>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</si>
  <si>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</si>
  <si>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</si>
  <si>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</si>
  <si>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</si>
  <si>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</si>
  <si>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</si>
  <si>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</si>
  <si>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</si>
  <si>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</si>
  <si>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</si>
  <si>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</si>
  <si>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</si>
  <si>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</si>
  <si>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</si>
  <si>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</si>
  <si>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</si>
  <si>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</si>
  <si>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</si>
  <si>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</si>
  <si>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</si>
  <si>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</si>
  <si>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</si>
  <si>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</si>
  <si>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</si>
  <si>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</si>
  <si>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</si>
  <si>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</si>
  <si>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</si>
  <si>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</si>
  <si>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</si>
  <si>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</si>
  <si>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</si>
  <si>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</si>
  <si>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</si>
  <si>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</si>
  <si>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</si>
  <si>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</si>
  <si>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</si>
  <si>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</si>
  <si>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</si>
  <si>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</si>
  <si>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</si>
  <si>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</si>
  <si>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</si>
  <si>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</si>
  <si>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</si>
  <si>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</si>
  <si>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</si>
  <si>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</si>
  <si>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</si>
  <si>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</si>
  <si>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</si>
  <si>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</si>
  <si>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</si>
  <si>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</si>
  <si>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</si>
  <si>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</si>
  <si>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</si>
  <si>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</si>
  <si>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</si>
  <si>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</si>
  <si>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</si>
  <si>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</si>
  <si>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</si>
  <si>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</si>
  <si>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</si>
  <si>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</si>
  <si>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</si>
  <si>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</si>
  <si>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</si>
  <si>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</si>
  <si>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</si>
  <si>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</si>
  <si>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</si>
  <si>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</si>
  <si>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</si>
  <si>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</si>
  <si>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</si>
  <si>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</si>
  <si>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</si>
  <si>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</si>
  <si>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</si>
  <si>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</si>
  <si>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</si>
  <si>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</si>
  <si>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</si>
  <si>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</si>
  <si>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</si>
  <si>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</si>
  <si>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</si>
  <si>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</si>
  <si>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</si>
  <si>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</si>
  <si>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</si>
  <si>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</si>
  <si>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</si>
  <si>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</si>
  <si>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</si>
  <si>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</si>
  <si>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</si>
  <si>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</si>
  <si>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</si>
  <si>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</si>
  <si>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</si>
  <si>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</si>
  <si>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</si>
  <si>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</si>
  <si>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</si>
  <si>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</si>
  <si>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</si>
  <si>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</si>
  <si>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</si>
  <si>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</si>
  <si>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</si>
  <si>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</si>
  <si>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</si>
  <si>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</si>
  <si>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</si>
  <si>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</si>
  <si>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</si>
  <si>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</si>
  <si>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</si>
  <si>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</si>
  <si>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</si>
  <si>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</si>
  <si>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</si>
  <si>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</si>
  <si>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</si>
  <si>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</si>
  <si>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</si>
  <si>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</si>
  <si>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</si>
  <si>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</si>
  <si>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</si>
  <si>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</si>
  <si>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</si>
  <si>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</si>
  <si>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</si>
  <si>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</si>
  <si>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</si>
  <si>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</si>
  <si>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</si>
  <si>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</si>
  <si>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</si>
  <si>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</si>
  <si>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</si>
  <si>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</si>
  <si>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</si>
  <si>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</si>
  <si>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</si>
  <si>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</si>
  <si>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</si>
  <si>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</si>
  <si>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</si>
  <si>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</si>
  <si>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</si>
  <si>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</si>
  <si>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</si>
  <si>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</si>
  <si>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</si>
  <si>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</si>
  <si>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</si>
  <si>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</si>
  <si>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</si>
  <si>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</si>
  <si>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</si>
  <si>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</si>
  <si>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</si>
  <si>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</si>
  <si>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</si>
  <si>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</si>
  <si>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</si>
  <si>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</si>
  <si>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</si>
  <si>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</si>
  <si>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</si>
  <si>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</si>
  <si>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</si>
  <si>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</si>
  <si>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</si>
  <si>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</si>
  <si>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</si>
  <si>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</si>
  <si>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</si>
  <si>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</si>
  <si>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</si>
  <si>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</si>
  <si>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</si>
  <si>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</si>
  <si>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</si>
  <si>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</si>
  <si>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</si>
  <si>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</si>
  <si>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</si>
  <si>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</si>
  <si>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</si>
  <si>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</si>
  <si>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</si>
  <si>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</si>
  <si>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</si>
  <si>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</si>
  <si>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</si>
  <si>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</si>
  <si>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</si>
  <si>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</si>
  <si>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</si>
  <si>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</si>
  <si>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</si>
  <si>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</si>
  <si>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</si>
  <si>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</si>
  <si>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</si>
  <si>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</si>
  <si>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</si>
  <si>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</si>
  <si>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</si>
  <si>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</si>
  <si>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</si>
  <si>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</si>
  <si>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</si>
  <si>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</si>
  <si>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</si>
  <si>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</si>
  <si>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</si>
  <si>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</si>
  <si>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</si>
  <si>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</si>
  <si>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</si>
  <si>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</si>
  <si>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</si>
  <si>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</si>
  <si>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</si>
  <si>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</si>
  <si>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</si>
  <si>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</si>
  <si>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</si>
  <si>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</si>
  <si>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</si>
  <si>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</si>
  <si>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</si>
  <si>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</si>
  <si>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</si>
  <si>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</si>
  <si>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</si>
  <si>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</si>
  <si>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</si>
  <si>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</si>
  <si>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</si>
  <si>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</si>
  <si>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</si>
  <si>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</si>
  <si>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</si>
  <si>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</si>
  <si>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</si>
  <si>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</si>
  <si>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</si>
  <si>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</si>
  <si>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</si>
  <si>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</si>
  <si>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</si>
  <si>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</si>
  <si>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</si>
  <si>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</si>
  <si>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</si>
  <si>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</si>
  <si>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</si>
  <si>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</si>
  <si>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</si>
  <si>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</si>
  <si>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</si>
  <si>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</si>
  <si>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</si>
  <si>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</si>
  <si>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</si>
  <si>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</si>
  <si>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</si>
  <si>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</si>
  <si>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</si>
  <si>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</si>
  <si>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</si>
  <si>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</si>
  <si>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</si>
  <si>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</si>
  <si>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</si>
  <si>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</si>
  <si>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</si>
  <si>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</si>
  <si>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</si>
  <si>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</si>
  <si>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</si>
  <si>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</si>
  <si>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</si>
  <si>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</si>
  <si>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</si>
  <si>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</si>
  <si>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</si>
  <si>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</si>
  <si>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</si>
  <si>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</si>
  <si>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</si>
  <si>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</si>
  <si>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</si>
  <si>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</si>
  <si>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</si>
  <si>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</si>
  <si>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</si>
  <si>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</si>
  <si>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</si>
  <si>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</si>
  <si>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</si>
  <si>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</si>
  <si>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</si>
  <si>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</si>
  <si>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</si>
  <si>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</si>
  <si>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</si>
  <si>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</si>
  <si>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</si>
  <si>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</si>
  <si>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</si>
  <si>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</si>
  <si>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</si>
  <si>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</si>
  <si>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</si>
  <si>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</si>
  <si>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</si>
  <si>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</si>
  <si>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</si>
  <si>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</si>
  <si>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</si>
  <si>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</si>
  <si>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</si>
  <si>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</si>
  <si>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</si>
  <si>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</si>
  <si>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</si>
  <si>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</si>
  <si>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</si>
  <si>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</si>
  <si>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</si>
  <si>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</si>
  <si>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</si>
  <si>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</si>
  <si>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</si>
  <si>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</si>
  <si>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</si>
  <si>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</si>
  <si>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</si>
  <si>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</si>
  <si>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</si>
  <si>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</si>
  <si>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</si>
  <si>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</si>
  <si>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</si>
  <si>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</si>
  <si>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</si>
  <si>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</si>
  <si>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</si>
  <si>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</si>
  <si>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</si>
  <si>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</si>
  <si>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</si>
  <si>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</si>
  <si>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</si>
  <si>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</si>
  <si>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</si>
  <si>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</si>
  <si>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</si>
  <si>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</si>
  <si>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</si>
  <si>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</si>
  <si>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</si>
  <si>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</si>
  <si>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</si>
  <si>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</si>
  <si>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</si>
  <si>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</si>
  <si>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</si>
  <si>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</si>
  <si>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</si>
  <si>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</si>
  <si>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</si>
  <si>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</si>
  <si>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</si>
  <si>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</si>
  <si>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</si>
  <si>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</si>
  <si>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</si>
  <si>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</si>
  <si>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</si>
  <si>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</si>
  <si>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</si>
  <si>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</si>
  <si>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</si>
  <si>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</si>
  <si>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</si>
  <si>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</si>
  <si>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</si>
  <si>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</si>
  <si>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</si>
  <si>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</si>
  <si>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</si>
  <si>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</si>
  <si>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</si>
  <si>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</si>
  <si>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</si>
  <si>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</si>
  <si>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</si>
  <si>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</si>
  <si>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</si>
  <si>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</si>
  <si>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</si>
  <si>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</si>
  <si>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</si>
  <si>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</si>
  <si>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</si>
  <si>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</si>
  <si>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</si>
  <si>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</si>
  <si>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</si>
  <si>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</si>
  <si>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</si>
  <si>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</si>
  <si>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</si>
  <si>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</si>
  <si>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</si>
  <si>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</si>
  <si>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</si>
  <si>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</si>
  <si>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</si>
  <si>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</si>
  <si>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</si>
  <si>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</si>
  <si>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</si>
  <si>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</si>
  <si>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</si>
  <si>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</si>
  <si>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</si>
  <si>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</si>
  <si>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</si>
  <si>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</si>
  <si>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</si>
  <si>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</si>
  <si>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</si>
  <si>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</si>
  <si>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</si>
  <si>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</si>
  <si>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</si>
  <si>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</si>
  <si>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</si>
  <si>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</si>
  <si>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</si>
  <si>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</si>
  <si>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</si>
  <si>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</si>
  <si>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</si>
  <si>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</si>
  <si>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</si>
  <si>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</si>
  <si>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</si>
  <si>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</si>
  <si>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</si>
  <si>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</si>
  <si>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</si>
  <si>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</si>
  <si>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</si>
  <si>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</si>
  <si>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</si>
  <si>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</si>
  <si>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</si>
  <si>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</si>
  <si>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</si>
  <si>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</si>
  <si>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</si>
  <si>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</si>
  <si>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</si>
  <si>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</si>
  <si>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</si>
  <si>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</si>
  <si>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</si>
  <si>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</si>
  <si>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</si>
  <si>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</si>
  <si>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</si>
  <si>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</si>
  <si>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</si>
  <si>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</si>
  <si>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</si>
  <si>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</si>
  <si>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</si>
  <si>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</si>
  <si>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</si>
  <si>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</si>
  <si>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</si>
  <si>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</si>
  <si>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</si>
  <si>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</si>
  <si>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</si>
  <si>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</si>
  <si>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</si>
  <si>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</si>
  <si>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</si>
  <si>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</si>
  <si>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</si>
  <si>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</si>
  <si>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</si>
  <si>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</si>
  <si>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</si>
  <si>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</si>
  <si>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</si>
  <si>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</si>
  <si>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</si>
  <si>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</si>
  <si>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</si>
  <si>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</si>
  <si>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</si>
  <si>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</si>
  <si>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</si>
  <si>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</si>
  <si>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</si>
  <si>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</si>
  <si>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</si>
  <si>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</si>
  <si>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</si>
  <si>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</si>
  <si>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</si>
  <si>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</si>
  <si>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</si>
  <si>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</si>
  <si>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</si>
  <si>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</si>
  <si>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</si>
  <si>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</si>
  <si>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</si>
  <si>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</si>
  <si>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</si>
  <si>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</si>
  <si>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</si>
  <si>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</si>
  <si>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</si>
  <si>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</si>
  <si>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</si>
  <si>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</si>
  <si>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</si>
  <si>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</si>
  <si>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</si>
  <si>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</si>
  <si>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</si>
  <si>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</si>
  <si>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</si>
  <si>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</si>
  <si>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</si>
  <si>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</si>
  <si>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</si>
  <si>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</si>
  <si>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</si>
  <si>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</si>
  <si>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</si>
  <si>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</si>
  <si>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</si>
  <si>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</si>
  <si>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</si>
  <si>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</si>
  <si>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</si>
  <si>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</si>
  <si>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</si>
  <si>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</si>
  <si>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</si>
  <si>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</si>
  <si>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</si>
  <si>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</si>
  <si>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</si>
  <si>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</si>
  <si>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</si>
  <si>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</si>
  <si>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</si>
  <si>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</si>
  <si>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</si>
  <si>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</si>
  <si>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</si>
  <si>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</si>
  <si>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</si>
  <si>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</si>
  <si>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</si>
  <si>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</si>
  <si>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</si>
  <si>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</si>
  <si>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</si>
  <si>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</si>
  <si>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</si>
  <si>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</si>
  <si>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</si>
  <si>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</si>
  <si>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</si>
  <si>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</si>
  <si>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</si>
  <si>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</si>
  <si>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</si>
  <si>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</si>
  <si>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</si>
  <si>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</si>
  <si>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</si>
  <si>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</si>
  <si>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</si>
  <si>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</si>
  <si>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</si>
  <si>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</si>
  <si>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</si>
  <si>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</si>
  <si>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</si>
  <si>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</si>
  <si>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</si>
  <si>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</si>
  <si>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</si>
  <si>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</si>
  <si>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</si>
  <si>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</si>
  <si>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</si>
  <si>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</si>
  <si>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</si>
  <si>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</si>
  <si>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</si>
  <si>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</si>
  <si>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</si>
  <si>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</si>
  <si>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</si>
  <si>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</si>
  <si>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</si>
  <si>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</si>
  <si>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</si>
  <si>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</si>
  <si>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</si>
  <si>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</si>
  <si>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</si>
  <si>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</si>
  <si>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</si>
  <si>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</si>
  <si>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</si>
  <si>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</si>
  <si>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</si>
  <si>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</si>
  <si>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</si>
  <si>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</si>
  <si>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</si>
  <si>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</si>
  <si>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</si>
  <si>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</si>
  <si>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</si>
  <si>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</si>
  <si>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</si>
  <si>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</si>
  <si>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</si>
  <si>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</si>
  <si>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</si>
  <si>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</si>
  <si>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</si>
  <si>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</si>
  <si>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</si>
  <si>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</si>
  <si>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</si>
  <si>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</si>
  <si>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</si>
  <si>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</si>
  <si>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</si>
  <si>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</si>
  <si>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</si>
  <si>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</si>
  <si>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</si>
  <si>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</si>
  <si>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</si>
  <si>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</si>
  <si>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</si>
  <si>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</si>
  <si>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</si>
  <si>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</si>
  <si>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</si>
  <si>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</si>
  <si>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</si>
  <si>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</si>
  <si>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</si>
  <si>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</si>
  <si>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</si>
  <si>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</si>
  <si>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</si>
  <si>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</si>
  <si>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</si>
  <si>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</si>
  <si>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</si>
  <si>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</si>
  <si>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</si>
  <si>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</si>
  <si>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</si>
  <si>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</si>
  <si>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</si>
  <si>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</si>
  <si>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</si>
  <si>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</si>
  <si>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</si>
  <si>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</si>
  <si>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</si>
  <si>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</si>
  <si>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</si>
  <si>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</si>
  <si>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</si>
  <si>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</si>
  <si>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</si>
  <si>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</si>
  <si>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</si>
  <si>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</si>
  <si>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</si>
  <si>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</si>
  <si>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</si>
  <si>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</si>
  <si>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</si>
  <si>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</si>
  <si>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</si>
  <si>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</si>
  <si>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</si>
  <si>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</si>
  <si>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</si>
  <si>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</si>
  <si>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</si>
  <si>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</si>
  <si>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</si>
  <si>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</si>
  <si>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</si>
  <si>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</si>
  <si>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</si>
  <si>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</si>
  <si>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</si>
  <si>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</si>
  <si>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</si>
  <si>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</si>
  <si>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</si>
  <si>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</si>
  <si>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</si>
  <si>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</si>
  <si>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</si>
  <si>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</si>
  <si>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</si>
  <si>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</si>
  <si>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</si>
  <si>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</si>
  <si>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</si>
  <si>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</si>
  <si>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</si>
  <si>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</si>
  <si>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</si>
  <si>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</si>
  <si>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</si>
  <si>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</si>
  <si>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</si>
  <si>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</si>
  <si>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</si>
  <si>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</si>
  <si>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</si>
  <si>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</si>
  <si>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</si>
  <si>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</si>
  <si>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</si>
  <si>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</si>
  <si>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</si>
  <si>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</si>
  <si>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</si>
  <si>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</si>
  <si>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</si>
  <si>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</si>
  <si>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</si>
  <si>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</si>
  <si>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</si>
  <si>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</si>
  <si>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</si>
  <si>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</si>
  <si>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</si>
  <si>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</si>
  <si>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</si>
  <si>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</si>
  <si>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</si>
  <si>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</si>
  <si>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</si>
  <si>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</si>
  <si>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</si>
  <si>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</si>
  <si>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</si>
  <si>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</si>
  <si>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</si>
  <si>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</si>
  <si>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</si>
  <si>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</si>
  <si>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</si>
  <si>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</si>
  <si>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</si>
  <si>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</si>
  <si>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</si>
  <si>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</si>
  <si>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</si>
  <si>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</si>
  <si>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</si>
  <si>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</si>
  <si>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</si>
  <si>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</si>
  <si>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</si>
  <si>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</si>
  <si>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</si>
  <si>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</si>
  <si>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</si>
  <si>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</si>
  <si>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</si>
  <si>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</si>
  <si>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</si>
  <si>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</si>
  <si>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</si>
  <si>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</si>
  <si>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</si>
  <si>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</si>
  <si>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</si>
  <si>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</si>
  <si>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</si>
  <si>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</si>
  <si>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</si>
  <si>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</si>
  <si>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</si>
  <si>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</si>
  <si>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</si>
  <si>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</si>
  <si>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</si>
  <si>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</si>
  <si>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</si>
  <si>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</si>
  <si>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</si>
  <si>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</si>
  <si>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</si>
  <si>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</si>
  <si>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</si>
  <si>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</si>
  <si>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</si>
  <si>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</si>
  <si>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</si>
  <si>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</si>
  <si>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</si>
  <si>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</si>
  <si>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</si>
  <si>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</si>
  <si>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</si>
  <si>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</si>
  <si>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</si>
  <si>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</si>
  <si>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</si>
  <si>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</si>
  <si>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</si>
  <si>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</si>
  <si>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</si>
  <si>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</si>
  <si>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</si>
  <si>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</si>
  <si>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</si>
  <si>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</si>
  <si>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</si>
  <si>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</si>
  <si>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</si>
  <si>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</si>
  <si>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</si>
  <si>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</si>
  <si>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</si>
  <si>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</si>
  <si>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</si>
  <si>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</si>
  <si>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</si>
  <si>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</si>
  <si>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</si>
  <si>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</si>
  <si>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</si>
  <si>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</si>
  <si>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</si>
  <si>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</si>
  <si>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</si>
  <si>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</si>
  <si>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</si>
  <si>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</si>
  <si>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</si>
  <si>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</si>
  <si>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</si>
  <si>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</si>
  <si>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</si>
  <si>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</si>
  <si>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</si>
  <si>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</si>
  <si>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</si>
  <si>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</si>
  <si>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</si>
  <si>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</si>
  <si>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</si>
  <si>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</si>
  <si>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</si>
  <si>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</si>
  <si>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</si>
  <si>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</si>
  <si>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</si>
  <si>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</si>
  <si>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</si>
  <si>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</si>
  <si>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</si>
  <si>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</si>
  <si>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</si>
  <si>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</si>
  <si>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</si>
  <si>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</si>
  <si>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</si>
  <si>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</si>
  <si>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</si>
  <si>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</si>
  <si>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</si>
  <si>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</si>
  <si>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</si>
  <si>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</si>
  <si>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</si>
  <si>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</si>
  <si>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</si>
  <si>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</si>
  <si>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</si>
  <si>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</si>
  <si>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</si>
  <si>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</si>
  <si>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</si>
  <si>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</si>
  <si>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</si>
  <si>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</si>
  <si>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</si>
  <si>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</si>
  <si>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</si>
  <si>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</si>
  <si>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</si>
  <si>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</si>
  <si>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</si>
  <si>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</si>
  <si>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</si>
  <si>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</si>
  <si>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</si>
  <si>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</si>
  <si>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</si>
  <si>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</si>
  <si>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</si>
  <si>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</si>
  <si>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</si>
  <si>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</si>
  <si>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</si>
  <si>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</si>
  <si>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</si>
  <si>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</si>
  <si>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</si>
  <si>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</si>
  <si>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</si>
  <si>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</si>
  <si>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</si>
  <si>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</si>
  <si>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</si>
  <si>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</si>
  <si>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</si>
  <si>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</si>
  <si>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</si>
  <si>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</si>
  <si>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</si>
  <si>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</si>
  <si>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</si>
  <si>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</si>
  <si>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</si>
  <si>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</si>
  <si>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</si>
  <si>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</si>
  <si>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</si>
  <si>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</si>
  <si>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</si>
  <si>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</si>
  <si>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</si>
  <si>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</si>
  <si>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</si>
  <si>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</si>
  <si>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</si>
  <si>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</si>
  <si>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</si>
  <si>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</si>
  <si>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</si>
  <si>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</si>
  <si>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</si>
  <si>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</si>
  <si>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</si>
  <si>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</si>
  <si>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</si>
  <si>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</si>
  <si>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</si>
  <si>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</si>
  <si>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</si>
  <si>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</si>
  <si>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</si>
  <si>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</si>
  <si>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</si>
  <si>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</si>
  <si>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</si>
  <si>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</si>
  <si>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</si>
  <si>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</si>
  <si>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</si>
  <si>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</si>
  <si>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</si>
  <si>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</si>
  <si>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</si>
  <si>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</si>
  <si>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</si>
  <si>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</si>
  <si>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</si>
  <si>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</si>
  <si>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</si>
  <si>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</si>
  <si>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</si>
  <si>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</si>
  <si>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</si>
  <si>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</si>
  <si>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</si>
  <si>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</si>
  <si>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</si>
  <si>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</si>
  <si>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</si>
  <si>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</si>
  <si>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</si>
  <si>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</si>
  <si>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</si>
  <si>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</si>
  <si>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</si>
  <si>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</si>
  <si>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</si>
  <si>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</si>
  <si>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</si>
  <si>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</si>
  <si>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</si>
  <si>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</si>
  <si>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</si>
  <si>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</si>
  <si>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</si>
  <si>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</si>
  <si>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</si>
  <si>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</si>
  <si>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</si>
  <si>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</si>
  <si>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</si>
  <si>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</si>
  <si>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</si>
  <si>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</si>
  <si>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</si>
  <si>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</si>
  <si>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</si>
  <si>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</si>
  <si>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</si>
  <si>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</si>
  <si>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</si>
  <si>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</si>
  <si>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</si>
  <si>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</si>
  <si>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</si>
  <si>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</si>
  <si>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</si>
  <si>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</si>
  <si>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</si>
  <si>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</si>
  <si>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</si>
  <si>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</si>
  <si>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</si>
  <si>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</si>
  <si>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</si>
  <si>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</si>
  <si>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</si>
  <si>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</si>
  <si>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</si>
  <si>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</si>
  <si>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</si>
  <si>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</si>
  <si>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</si>
  <si>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</si>
  <si>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</si>
  <si>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</si>
  <si>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</si>
  <si>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</si>
  <si>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</si>
  <si>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</si>
  <si>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</si>
  <si>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</si>
  <si>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</si>
  <si>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</si>
  <si>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</si>
  <si>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</si>
  <si>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</si>
  <si>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</si>
  <si>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</si>
  <si>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</si>
  <si>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</si>
  <si>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</si>
  <si>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</si>
  <si>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</si>
  <si>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</si>
  <si>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</si>
  <si>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</si>
  <si>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</si>
  <si>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</si>
  <si>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</si>
  <si>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</si>
  <si>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</si>
  <si>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</si>
  <si>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</si>
  <si>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</si>
  <si>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</si>
  <si>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</si>
  <si>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</si>
  <si>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</si>
  <si>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</si>
  <si>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</si>
  <si>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</si>
  <si>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</si>
  <si>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</si>
  <si>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</si>
  <si>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</si>
  <si>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</si>
  <si>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</si>
  <si>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</si>
  <si>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</si>
  <si>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</si>
  <si>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</si>
  <si>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</si>
  <si>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</si>
  <si>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</si>
  <si>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</si>
  <si>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</si>
  <si>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</si>
  <si>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</si>
  <si>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</si>
  <si>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</si>
  <si>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</si>
  <si>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</si>
  <si>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</si>
  <si>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</si>
  <si>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</si>
  <si>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</si>
  <si>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</si>
  <si>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</si>
  <si>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</si>
  <si>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</si>
  <si>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</si>
  <si>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</si>
  <si>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</si>
  <si>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</si>
  <si>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</si>
  <si>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</si>
  <si>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</si>
  <si>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</si>
  <si>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</si>
  <si>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</si>
  <si>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</si>
  <si>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</si>
  <si>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</si>
  <si>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</si>
  <si>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</si>
  <si>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</si>
  <si>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</si>
  <si>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</si>
  <si>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</si>
  <si>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</si>
  <si>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</si>
  <si>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</si>
  <si>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</si>
  <si>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</si>
  <si>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</si>
  <si>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</si>
  <si>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</si>
  <si>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</si>
  <si>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</si>
  <si>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</si>
  <si>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</si>
  <si>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</si>
  <si>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</si>
  <si>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</si>
  <si>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</si>
  <si>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</si>
  <si>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</si>
  <si>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</si>
  <si>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</si>
  <si>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</si>
  <si>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</si>
  <si>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</si>
  <si>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</si>
  <si>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</si>
  <si>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</si>
  <si>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</si>
  <si>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</si>
  <si>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</si>
  <si>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</si>
  <si>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</si>
  <si>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</si>
  <si>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</si>
  <si>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</si>
  <si>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</si>
  <si>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</si>
  <si>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</si>
  <si>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</si>
  <si>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</si>
  <si>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</si>
  <si>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</si>
  <si>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</si>
  <si>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</si>
  <si>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</si>
  <si>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</si>
  <si>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</si>
  <si>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</si>
  <si>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</si>
  <si>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</si>
  <si>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</si>
  <si>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</si>
  <si>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</si>
  <si>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</si>
  <si>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</si>
  <si>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</si>
  <si>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</si>
  <si>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</si>
  <si>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</si>
  <si>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</si>
  <si>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</si>
  <si>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</si>
  <si>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</si>
  <si>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</si>
  <si>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</si>
  <si>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</si>
  <si>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</si>
  <si>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</si>
  <si>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</si>
  <si>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</si>
  <si>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</si>
  <si>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</si>
  <si>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</si>
  <si>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</si>
  <si>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</si>
  <si>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</si>
  <si>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</si>
  <si>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</si>
  <si>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</si>
  <si>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</si>
  <si>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</si>
  <si>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</si>
  <si>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</si>
  <si>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</si>
  <si>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</si>
  <si>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</si>
  <si>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</si>
  <si>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</si>
  <si>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</si>
  <si>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</si>
  <si>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</si>
  <si>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</si>
  <si>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</si>
  <si>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</si>
  <si>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</si>
  <si>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</si>
  <si>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</si>
  <si>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</si>
  <si>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</si>
  <si>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</si>
  <si>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</si>
  <si>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</si>
  <si>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</si>
  <si>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</si>
  <si>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</si>
  <si>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</si>
  <si>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</si>
  <si>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</si>
  <si>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</si>
  <si>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</si>
  <si>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</si>
  <si>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</si>
  <si>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</si>
  <si>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</si>
  <si>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</si>
  <si>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</si>
  <si>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</si>
  <si>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</si>
  <si>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</si>
  <si>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</si>
  <si>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</si>
  <si>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</si>
  <si>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</si>
  <si>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</si>
  <si>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</si>
  <si>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</si>
  <si>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</si>
  <si>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</si>
  <si>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</si>
  <si>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</si>
  <si>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</si>
  <si>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</si>
  <si>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</si>
  <si>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</si>
  <si>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</si>
  <si>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</si>
  <si>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</si>
  <si>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</si>
  <si>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</si>
  <si>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</si>
  <si>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</si>
  <si>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</si>
  <si>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</si>
  <si>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</si>
  <si>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</si>
  <si>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</si>
  <si>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</si>
  <si>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</si>
  <si>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</si>
  <si>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</si>
  <si>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</si>
  <si>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</si>
  <si>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</si>
  <si>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</si>
  <si>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</si>
  <si>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</si>
  <si>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</si>
  <si>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</si>
  <si>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</si>
  <si>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</si>
  <si>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</si>
  <si>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</si>
  <si>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</si>
  <si>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</si>
  <si>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</si>
  <si>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</si>
  <si>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</si>
  <si>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</si>
  <si>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</si>
  <si>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</si>
  <si>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</si>
  <si>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</si>
  <si>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</si>
  <si>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</si>
  <si>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</si>
  <si>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</si>
  <si>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</si>
  <si>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</si>
  <si>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</si>
  <si>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</si>
  <si>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</si>
  <si>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</si>
  <si>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</si>
  <si>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</si>
  <si>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</si>
  <si>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</si>
  <si>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</si>
  <si>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</si>
  <si>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</si>
  <si>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</si>
  <si>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</si>
  <si>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</si>
  <si>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</si>
  <si>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</si>
  <si>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</si>
  <si>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</si>
  <si>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</si>
  <si>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</si>
  <si>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</si>
  <si>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</si>
  <si>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</si>
  <si>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</si>
  <si>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</si>
  <si>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</si>
  <si>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</si>
  <si>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</si>
  <si>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</si>
  <si>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</si>
  <si>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</si>
  <si>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</si>
  <si>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</si>
  <si>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</si>
  <si>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</si>
  <si>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</si>
  <si>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</si>
  <si>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</si>
  <si>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</si>
  <si>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</si>
  <si>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</si>
  <si>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</si>
  <si>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</si>
  <si>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</si>
  <si>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</si>
  <si>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</si>
  <si>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</si>
  <si>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</si>
  <si>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</si>
  <si>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</si>
  <si>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</si>
  <si>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</si>
  <si>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</si>
  <si>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</si>
  <si>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</si>
  <si>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</si>
  <si>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</si>
  <si>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</si>
  <si>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</si>
  <si>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</si>
  <si>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</si>
  <si>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</si>
  <si>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</si>
  <si>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</si>
  <si>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</si>
  <si>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</si>
  <si>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</si>
  <si>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</si>
  <si>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</si>
  <si>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</si>
  <si>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</si>
  <si>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</si>
  <si>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</si>
  <si>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</si>
  <si>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</si>
  <si>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</si>
  <si>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</si>
  <si>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</si>
  <si>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</si>
  <si>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</si>
  <si>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</si>
  <si>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</si>
  <si>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</si>
  <si>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</si>
  <si>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</si>
  <si>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</si>
  <si>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</si>
  <si>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</si>
  <si>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</si>
  <si>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</si>
  <si>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</si>
  <si>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</si>
  <si>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</si>
  <si>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</si>
  <si>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</si>
  <si>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</si>
  <si>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</si>
  <si>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</si>
  <si>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</si>
  <si>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</si>
  <si>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</si>
  <si>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</si>
  <si>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</si>
  <si>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</si>
  <si>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</si>
  <si>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</si>
  <si>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</si>
  <si>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</si>
  <si>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</si>
  <si>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</si>
  <si>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</si>
  <si>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</si>
  <si>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</si>
  <si>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</si>
  <si>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</si>
  <si>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</si>
  <si>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</si>
  <si>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</si>
  <si>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</si>
  <si>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</si>
  <si>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</si>
  <si>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</si>
  <si>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</si>
  <si>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</si>
  <si>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</si>
  <si>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</si>
  <si>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</si>
  <si>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</si>
  <si>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</si>
  <si>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</si>
  <si>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</si>
  <si>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</si>
  <si>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</si>
  <si>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</si>
  <si>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</si>
  <si>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</si>
  <si>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</si>
  <si>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</si>
  <si>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</si>
  <si>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</si>
  <si>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</si>
  <si>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</si>
  <si>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</si>
  <si>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</si>
  <si>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</si>
  <si>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</si>
  <si>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</si>
  <si>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</si>
  <si>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</si>
  <si>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</si>
  <si>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</si>
  <si>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</si>
  <si>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</si>
  <si>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</si>
  <si>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</si>
  <si>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</si>
  <si>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</si>
  <si>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</si>
  <si>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</si>
  <si>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</si>
  <si>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</si>
  <si>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</si>
  <si>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</si>
  <si>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</si>
  <si>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</si>
  <si>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</si>
  <si>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</si>
  <si>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</si>
  <si>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</si>
  <si>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</si>
  <si>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</si>
  <si>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</si>
  <si>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</si>
  <si>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</si>
  <si>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</si>
  <si>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</si>
  <si>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</si>
  <si>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</si>
  <si>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</si>
  <si>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</si>
  <si>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</si>
  <si>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</si>
  <si>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</si>
  <si>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</si>
  <si>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</si>
  <si>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</si>
  <si>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</si>
  <si>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</si>
  <si>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</si>
  <si>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</si>
  <si>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</si>
  <si>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</si>
  <si>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</si>
  <si>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</si>
  <si>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</si>
  <si>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</si>
  <si>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</si>
  <si>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</si>
  <si>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</si>
  <si>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</si>
  <si>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</si>
  <si>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</si>
  <si>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</si>
  <si>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</si>
  <si>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</si>
  <si>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</si>
  <si>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</si>
  <si>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</si>
  <si>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</si>
  <si>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</si>
  <si>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</si>
  <si>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</si>
  <si>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</si>
  <si>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</si>
  <si>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</si>
  <si>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</si>
  <si>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</si>
  <si>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</si>
  <si>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</si>
  <si>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</si>
  <si>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</si>
  <si>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</si>
  <si>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</si>
  <si>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</si>
  <si>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</si>
  <si>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</si>
  <si>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</si>
  <si>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</si>
  <si>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</si>
  <si>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</si>
  <si>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</si>
  <si>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</si>
  <si>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</si>
  <si>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</si>
  <si>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</si>
  <si>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</si>
  <si>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</si>
  <si>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</si>
  <si>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</si>
  <si>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</si>
  <si>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</si>
  <si>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</si>
  <si>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</si>
  <si>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</si>
  <si>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</si>
  <si>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</si>
  <si>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</si>
  <si>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</si>
  <si>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</si>
  <si>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</si>
  <si>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</si>
  <si>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</si>
  <si>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</si>
  <si>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</si>
  <si>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</si>
  <si>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</si>
  <si>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</si>
  <si>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</si>
  <si>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</si>
  <si>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</si>
  <si>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</si>
  <si>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</si>
  <si>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</si>
  <si>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</si>
  <si>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</si>
  <si>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</si>
  <si>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</si>
  <si>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</si>
  <si>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</si>
  <si>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</si>
  <si>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</si>
  <si>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</si>
  <si>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</si>
  <si>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</si>
  <si>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</si>
  <si>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</si>
  <si>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</si>
  <si>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</si>
  <si>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</si>
  <si>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</si>
  <si>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</si>
  <si>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</si>
  <si>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</si>
  <si>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</si>
  <si>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</si>
  <si>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</si>
  <si>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</si>
  <si>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</si>
  <si>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</si>
  <si>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</si>
  <si>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</si>
  <si>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</si>
  <si>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</si>
  <si>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</si>
  <si>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</si>
  <si>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</si>
  <si>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</si>
  <si>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</si>
  <si>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</si>
  <si>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</si>
  <si>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</si>
  <si>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</si>
  <si>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</si>
  <si>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</si>
  <si>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</si>
  <si>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</si>
  <si>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</si>
  <si>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</si>
  <si>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</si>
  <si>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</si>
  <si>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</si>
  <si>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</si>
  <si>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</si>
  <si>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</si>
  <si>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</si>
  <si>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</si>
  <si>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</si>
  <si>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</si>
  <si>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</si>
  <si>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</si>
  <si>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</si>
  <si>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</si>
  <si>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</si>
  <si>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</si>
  <si>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</si>
  <si>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</si>
  <si>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</si>
  <si>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</si>
  <si>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</si>
  <si>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</si>
  <si>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</si>
  <si>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</si>
  <si>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</si>
  <si>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</si>
  <si>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</si>
  <si>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</si>
  <si>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</si>
  <si>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</si>
  <si>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</si>
  <si>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</si>
  <si>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</si>
  <si>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</si>
  <si>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</si>
  <si>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</si>
  <si>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</si>
  <si>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</si>
  <si>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</si>
  <si>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</si>
  <si>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</si>
  <si>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</si>
  <si>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</si>
  <si>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</si>
  <si>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</si>
  <si>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</si>
  <si>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</si>
  <si>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</si>
  <si>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</si>
  <si>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</si>
  <si>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</si>
  <si>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</si>
  <si>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</si>
  <si>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</si>
  <si>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</si>
  <si>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</si>
  <si>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</si>
  <si>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</si>
  <si>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</si>
  <si>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</si>
  <si>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</si>
  <si>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</si>
  <si>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</si>
  <si>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</si>
  <si>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</si>
  <si>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</si>
  <si>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</si>
  <si>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</si>
  <si>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</si>
  <si>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</si>
  <si>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</si>
  <si>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</si>
  <si>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</si>
  <si>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</si>
  <si>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</si>
  <si>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</si>
  <si>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</si>
  <si>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</si>
  <si>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</si>
  <si>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</si>
  <si>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</si>
  <si>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</si>
  <si>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</si>
  <si>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</si>
  <si>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</si>
  <si>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</si>
  <si>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</si>
  <si>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</si>
  <si>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</si>
  <si>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</si>
  <si>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</si>
  <si>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</si>
  <si>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</si>
  <si>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</si>
  <si>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</si>
  <si>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</si>
  <si>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</si>
  <si>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</si>
  <si>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</si>
  <si>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</si>
  <si>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</si>
  <si>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</si>
  <si>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</si>
  <si>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</si>
  <si>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</si>
  <si>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</si>
  <si>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</si>
  <si>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</si>
  <si>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</si>
  <si>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</si>
  <si>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</si>
  <si>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</si>
  <si>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</si>
  <si>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</si>
  <si>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</si>
  <si>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</si>
  <si>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</si>
  <si>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</si>
  <si>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</si>
  <si>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</si>
  <si>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</si>
  <si>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</si>
  <si>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</si>
  <si>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</si>
  <si>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</si>
  <si>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</si>
  <si>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</si>
  <si>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</si>
  <si>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</si>
  <si>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</si>
  <si>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</si>
  <si>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</si>
  <si>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</si>
  <si>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</si>
  <si>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</si>
  <si>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</si>
  <si>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</si>
  <si>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</si>
  <si>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</si>
  <si>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</si>
  <si>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</si>
  <si>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</si>
  <si>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</si>
  <si>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</si>
  <si>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</si>
  <si>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</si>
  <si>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</si>
  <si>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</si>
  <si>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</si>
  <si>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</si>
  <si>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</si>
  <si>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</si>
  <si>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</si>
  <si>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</si>
  <si>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</si>
  <si>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</si>
  <si>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</si>
  <si>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</si>
  <si>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</si>
  <si>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</si>
  <si>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</si>
  <si>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</si>
  <si>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</si>
  <si>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</si>
  <si>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</si>
  <si>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</si>
  <si>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</si>
  <si>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</si>
  <si>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</si>
  <si>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</si>
  <si>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</si>
  <si>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</si>
  <si>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</si>
  <si>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</si>
  <si>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</si>
  <si>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</si>
  <si>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</si>
  <si>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</si>
  <si>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</si>
  <si>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</si>
  <si>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</si>
  <si>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</si>
  <si>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</si>
  <si>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</si>
  <si>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</si>
  <si>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</si>
  <si>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</si>
  <si>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</si>
  <si>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</si>
  <si>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</si>
  <si>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</si>
  <si>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</si>
  <si>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</si>
  <si>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</si>
  <si>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</si>
  <si>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</si>
  <si>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</si>
  <si>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</si>
  <si>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</si>
  <si>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</si>
  <si>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</si>
  <si>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</si>
  <si>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</si>
  <si>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</si>
  <si>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</si>
  <si>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</si>
  <si>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</si>
  <si>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</si>
  <si>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</si>
  <si>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</si>
  <si>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</si>
  <si>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</si>
  <si>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</si>
  <si>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</si>
  <si>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</si>
  <si>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</si>
  <si>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</si>
  <si>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</si>
  <si>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</si>
  <si>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</si>
  <si>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</si>
  <si>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</si>
  <si>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</si>
  <si>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</si>
  <si>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</si>
  <si>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</si>
  <si>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</si>
  <si>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</si>
  <si>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</si>
  <si>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</si>
  <si>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</si>
  <si>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</si>
  <si>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</si>
  <si>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</si>
  <si>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</si>
  <si>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</si>
  <si>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</si>
  <si>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</si>
  <si>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</si>
  <si>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</si>
  <si>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</si>
  <si>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</si>
  <si>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</si>
  <si>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</si>
  <si>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</si>
  <si>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</si>
  <si>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</si>
  <si>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</si>
  <si>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</si>
  <si>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</si>
  <si>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</si>
  <si>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</si>
  <si>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</si>
  <si>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</si>
  <si>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</si>
  <si>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</si>
  <si>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</si>
  <si>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</si>
  <si>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</si>
  <si>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</si>
  <si>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</si>
  <si>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</si>
  <si>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</si>
  <si>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</si>
  <si>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</si>
  <si>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</si>
  <si>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</si>
  <si>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</si>
  <si>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</si>
  <si>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</si>
  <si>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</si>
  <si>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</si>
  <si>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</si>
  <si>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</si>
  <si>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</si>
  <si>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</si>
  <si>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</si>
  <si>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</si>
  <si>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</si>
  <si>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</si>
  <si>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</si>
  <si>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</si>
  <si>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</si>
  <si>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</si>
  <si>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</si>
  <si>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</si>
  <si>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</si>
  <si>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</si>
  <si>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</si>
  <si>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</si>
  <si>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</si>
  <si>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</si>
  <si>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</si>
  <si>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</si>
  <si>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</si>
  <si>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</si>
  <si>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</si>
  <si>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</si>
  <si>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</si>
  <si>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</si>
  <si>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</si>
  <si>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</si>
  <si>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</si>
  <si>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</si>
  <si>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</si>
  <si>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</si>
  <si>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</si>
  <si>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</si>
  <si>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</si>
  <si>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</si>
  <si>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</si>
  <si>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</si>
  <si>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</si>
  <si>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</si>
  <si>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</si>
  <si>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</si>
  <si>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</si>
  <si>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</si>
  <si>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</si>
  <si>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</si>
  <si>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</si>
  <si>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</si>
  <si>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</si>
  <si>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</si>
  <si>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</si>
  <si>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</si>
  <si>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</si>
  <si>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</si>
  <si>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</si>
  <si>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</si>
  <si>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</si>
  <si>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</si>
  <si>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</si>
  <si>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</si>
  <si>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</si>
  <si>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</si>
  <si>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</si>
  <si>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</si>
  <si>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</si>
  <si>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</si>
  <si>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</si>
  <si>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</si>
  <si>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</si>
  <si>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</si>
  <si>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</si>
  <si>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</si>
  <si>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</si>
  <si>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</si>
  <si>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</si>
  <si>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</si>
  <si>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</si>
  <si>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</si>
  <si>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</si>
  <si>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</si>
  <si>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</si>
  <si>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</si>
  <si>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</si>
  <si>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</si>
  <si>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</si>
  <si>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</si>
  <si>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</si>
  <si>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</si>
  <si>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</si>
  <si>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</si>
  <si>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</si>
  <si>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</si>
  <si>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</si>
  <si>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</si>
  <si>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</si>
  <si>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</si>
  <si>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</si>
  <si>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</si>
  <si>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</si>
  <si>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</si>
  <si>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</si>
  <si>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</si>
  <si>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</si>
  <si>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</si>
  <si>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</si>
  <si>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</si>
  <si>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</si>
  <si>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</si>
  <si>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</si>
  <si>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</si>
  <si>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</si>
  <si>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</si>
  <si>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</si>
  <si>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</si>
  <si>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</si>
  <si>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</si>
  <si>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</si>
  <si>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</si>
  <si>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</si>
  <si>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</si>
  <si>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</si>
  <si>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</si>
  <si>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</si>
  <si>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</si>
  <si>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</si>
  <si>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</si>
  <si>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</si>
  <si>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</si>
  <si>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</si>
  <si>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</si>
  <si>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</si>
  <si>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</si>
  <si>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</si>
  <si>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</si>
  <si>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</si>
  <si>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</si>
  <si>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</si>
  <si>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</si>
  <si>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</si>
  <si>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</si>
  <si>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</si>
  <si>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</si>
  <si>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</si>
  <si>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</si>
  <si>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</si>
  <si>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</si>
  <si>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</si>
  <si>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</si>
  <si>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</si>
  <si>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</si>
  <si>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</si>
  <si>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</si>
  <si>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</si>
  <si>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</si>
  <si>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</si>
  <si>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</si>
  <si>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</si>
  <si>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</si>
  <si>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</si>
  <si>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</si>
  <si>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</si>
  <si>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</si>
  <si>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</si>
  <si>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</si>
  <si>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</si>
  <si>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</si>
  <si>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</si>
  <si>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</si>
  <si>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</si>
  <si>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</si>
  <si>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</si>
  <si>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</si>
  <si>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</si>
  <si>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</si>
  <si>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</si>
  <si>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</si>
  <si>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</si>
  <si>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</si>
  <si>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</si>
  <si>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</si>
  <si>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</si>
  <si>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</si>
  <si>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</si>
  <si>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</si>
  <si>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</si>
  <si>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</si>
  <si>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</si>
  <si>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</si>
  <si>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</si>
  <si>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</si>
  <si>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</si>
  <si>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</si>
  <si>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</si>
  <si>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</si>
  <si>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</si>
  <si>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</si>
  <si>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</si>
  <si>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</si>
  <si>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</si>
  <si>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</si>
  <si>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</si>
  <si>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</si>
  <si>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</si>
  <si>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</si>
  <si>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</si>
  <si>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</si>
  <si>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</si>
  <si>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</si>
  <si>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</si>
  <si>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</si>
  <si>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</si>
  <si>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</si>
  <si>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</si>
  <si>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</si>
  <si>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</si>
  <si>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</si>
  <si>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</si>
  <si>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</si>
  <si>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</si>
  <si>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</si>
  <si>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</si>
  <si>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</si>
  <si>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</si>
  <si>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</si>
  <si>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</si>
  <si>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</si>
  <si>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</si>
  <si>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</si>
  <si>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</si>
  <si>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</si>
  <si>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</si>
  <si>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</si>
  <si>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</si>
  <si>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</si>
  <si>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</si>
  <si>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</si>
  <si>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</si>
  <si>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</si>
  <si>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</si>
  <si>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</si>
  <si>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</si>
  <si>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</si>
  <si>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</si>
  <si>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</si>
  <si>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</si>
  <si>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</si>
  <si>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</si>
  <si>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</si>
  <si>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</si>
  <si>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</si>
  <si>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</si>
  <si>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</si>
  <si>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</si>
  <si>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</si>
  <si>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</si>
  <si>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</si>
  <si>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</si>
  <si>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</si>
  <si>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</si>
  <si>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</si>
  <si>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</si>
  <si>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</si>
  <si>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</si>
  <si>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</si>
  <si>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</si>
  <si>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</si>
  <si>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</si>
  <si>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</si>
  <si>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</si>
  <si>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</si>
  <si>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</si>
  <si>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</si>
  <si>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</si>
  <si>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</si>
  <si>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</si>
  <si>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</si>
  <si>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</si>
  <si>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</si>
  <si>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</si>
  <si>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</si>
  <si>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</si>
  <si>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</si>
  <si>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</si>
  <si>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</si>
  <si>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</si>
  <si>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</si>
  <si>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</si>
  <si>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</si>
  <si>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</si>
  <si>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</si>
  <si>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</si>
  <si>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</si>
  <si>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</si>
  <si>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</si>
  <si>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</si>
  <si>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</si>
  <si>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</si>
  <si>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</si>
  <si>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</si>
  <si>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</si>
  <si>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</si>
  <si>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</si>
  <si>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</si>
  <si>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</si>
  <si>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</si>
  <si>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</si>
  <si>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</si>
  <si>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</si>
  <si>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</si>
  <si>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</si>
  <si>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</si>
  <si>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</si>
  <si>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</si>
  <si>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</si>
  <si>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</si>
  <si>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</si>
  <si>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</si>
  <si>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</si>
  <si>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</si>
  <si>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</si>
  <si>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</si>
  <si>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</si>
  <si>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</si>
  <si>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</si>
  <si>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</si>
  <si>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</si>
  <si>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</si>
  <si>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</si>
  <si>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</si>
  <si>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</si>
  <si>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</si>
  <si>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</si>
  <si>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</si>
  <si>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</si>
  <si>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</si>
  <si>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</si>
  <si>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</si>
  <si>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</si>
  <si>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</si>
  <si>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</si>
  <si>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</si>
  <si>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</si>
  <si>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</si>
  <si>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</si>
  <si>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</si>
  <si>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</si>
  <si>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</si>
  <si>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</si>
  <si>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</si>
  <si>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</si>
  <si>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</si>
  <si>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</si>
  <si>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</si>
  <si>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</si>
  <si>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</si>
  <si>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</si>
  <si>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</si>
  <si>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</si>
  <si>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</si>
  <si>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</si>
  <si>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</si>
  <si>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</si>
  <si>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</si>
  <si>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</si>
  <si>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</si>
  <si>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</si>
  <si>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</si>
  <si>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</si>
  <si>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</si>
  <si>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</si>
  <si>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</si>
  <si>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</si>
  <si>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</si>
  <si>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</si>
  <si>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</si>
  <si>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</si>
  <si>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</si>
  <si>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</si>
  <si>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</si>
  <si>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</si>
  <si>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</si>
  <si>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</si>
  <si>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</si>
  <si>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</si>
  <si>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</si>
  <si>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</si>
  <si>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</si>
  <si>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</si>
  <si>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</si>
  <si>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</si>
  <si>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</si>
  <si>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</si>
  <si>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</si>
  <si>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</si>
  <si>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</si>
  <si>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</si>
  <si>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</si>
  <si>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</si>
  <si>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</si>
  <si>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</si>
  <si>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</si>
  <si>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</si>
  <si>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</si>
  <si>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</si>
  <si>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</si>
  <si>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</si>
  <si>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</si>
  <si>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</si>
  <si>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</si>
  <si>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</si>
  <si>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</si>
  <si>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</si>
  <si>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</si>
  <si>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</si>
  <si>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</si>
  <si>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</si>
  <si>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</si>
  <si>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</si>
  <si>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</si>
  <si>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</si>
  <si>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</si>
  <si>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</si>
  <si>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</si>
  <si>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</si>
  <si>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</si>
  <si>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</si>
  <si>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</si>
  <si>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</si>
  <si>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</si>
  <si>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</si>
  <si>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</si>
  <si>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</si>
  <si>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</si>
  <si>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</si>
  <si>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</si>
  <si>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</si>
  <si>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</si>
  <si>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</si>
  <si>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</si>
  <si>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</si>
  <si>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</si>
  <si>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</si>
  <si>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</si>
  <si>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</si>
  <si>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</si>
  <si>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</si>
  <si>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</si>
  <si>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</si>
  <si>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</si>
  <si>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</si>
  <si>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</si>
  <si>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</si>
  <si>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</si>
  <si>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</si>
  <si>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</si>
  <si>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</si>
  <si>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</si>
  <si>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</si>
  <si>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</si>
  <si>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</si>
  <si>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</si>
  <si>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</si>
  <si>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</si>
  <si>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</si>
  <si>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</si>
  <si>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</si>
  <si>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</si>
  <si>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</si>
  <si>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</si>
  <si>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</si>
  <si>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</si>
  <si>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</si>
  <si>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</si>
  <si>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</si>
  <si>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</si>
  <si>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</si>
  <si>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</si>
  <si>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</si>
  <si>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</si>
  <si>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</si>
  <si>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</si>
  <si>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</si>
  <si>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</si>
  <si>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</si>
  <si>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</si>
  <si>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</si>
  <si>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</si>
  <si>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</si>
  <si>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</si>
  <si>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</si>
  <si>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</si>
  <si>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</si>
  <si>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</si>
  <si>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</si>
  <si>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</si>
  <si>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</si>
  <si>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</si>
  <si>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</si>
  <si>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</si>
  <si>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</si>
  <si>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</si>
  <si>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</si>
  <si>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</si>
  <si>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</si>
  <si>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</si>
  <si>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</si>
  <si>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</si>
  <si>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</si>
  <si>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</si>
  <si>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</si>
  <si>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</si>
  <si>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</si>
  <si>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</si>
  <si>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</si>
  <si>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</si>
  <si>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</si>
  <si>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</si>
  <si>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</si>
  <si>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</si>
  <si>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</si>
  <si>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</si>
  <si>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</si>
  <si>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</si>
  <si>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</si>
  <si>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</si>
  <si>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</si>
  <si>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</si>
  <si>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</si>
  <si>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</si>
  <si>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</si>
  <si>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</si>
  <si>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</si>
  <si>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</si>
  <si>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</si>
  <si>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</si>
  <si>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</si>
  <si>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</si>
  <si>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</si>
  <si>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</si>
  <si>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</si>
  <si>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</si>
  <si>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</si>
  <si>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</si>
  <si>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</si>
  <si>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</si>
  <si>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</si>
  <si>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</si>
  <si>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</si>
  <si>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</si>
  <si>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</si>
  <si>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</si>
  <si>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</si>
  <si>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</si>
  <si>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</si>
  <si>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</si>
  <si>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</si>
  <si>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</si>
  <si>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</si>
  <si>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</si>
  <si>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</si>
  <si>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</si>
  <si>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</si>
  <si>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</si>
  <si>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</si>
  <si>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</si>
  <si>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</si>
  <si>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</si>
  <si>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</si>
  <si>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</si>
  <si>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</si>
  <si>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</si>
  <si>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</si>
  <si>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</si>
  <si>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</si>
  <si>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</si>
  <si>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</si>
  <si>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</si>
  <si>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</si>
  <si>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</si>
  <si>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</si>
  <si>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</si>
  <si>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</si>
  <si>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</si>
  <si>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</si>
  <si>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</si>
  <si>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</si>
  <si>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</si>
  <si>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</si>
  <si>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</si>
  <si>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</si>
  <si>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</si>
  <si>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</si>
  <si>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</si>
  <si>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</si>
  <si>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</si>
  <si>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</si>
  <si>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</si>
  <si>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</si>
  <si>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</si>
  <si>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</si>
  <si>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</si>
  <si>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</si>
  <si>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</si>
  <si>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</si>
  <si>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</si>
  <si>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</si>
  <si>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</si>
  <si>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</si>
  <si>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</si>
  <si>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</si>
  <si>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</si>
  <si>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</si>
  <si>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</si>
  <si>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</si>
  <si>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</si>
  <si>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</si>
  <si>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</si>
  <si>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</si>
  <si>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</si>
  <si>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</si>
  <si>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</si>
  <si>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</si>
  <si>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</si>
  <si>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</si>
  <si>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</si>
  <si>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</si>
  <si>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</si>
  <si>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</si>
  <si>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</si>
  <si>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</si>
  <si>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</si>
  <si>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</si>
  <si>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</si>
  <si>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</si>
  <si>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</si>
  <si>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</si>
  <si>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</si>
  <si>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</si>
  <si>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</si>
  <si>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</si>
  <si>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</si>
  <si>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</si>
  <si>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</si>
  <si>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</si>
  <si>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</si>
  <si>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</si>
  <si>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</si>
  <si>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</si>
  <si>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</si>
  <si>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</si>
  <si>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</si>
  <si>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</si>
  <si>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</si>
  <si>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</si>
  <si>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</si>
  <si>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</si>
  <si>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</si>
  <si>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</si>
  <si>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</si>
  <si>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</si>
  <si>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</si>
  <si>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</si>
  <si>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</si>
  <si>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</si>
  <si>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</si>
  <si>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</si>
  <si>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</si>
  <si>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</si>
  <si>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</si>
  <si>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</si>
  <si>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</si>
  <si>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</si>
  <si>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</si>
  <si>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</si>
  <si>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</si>
  <si>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</si>
  <si>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</si>
  <si>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</si>
  <si>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</si>
  <si>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</si>
  <si>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</si>
  <si>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</si>
  <si>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</si>
  <si>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</si>
  <si>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</si>
  <si>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</si>
  <si>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</si>
  <si>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</si>
  <si>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</si>
  <si>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</si>
  <si>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</si>
  <si>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</si>
  <si>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</si>
  <si>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</si>
  <si>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</si>
  <si>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</si>
  <si>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</si>
  <si>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</si>
  <si>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</si>
  <si>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</si>
  <si>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</si>
  <si>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</si>
  <si>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</si>
  <si>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</si>
  <si>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</si>
  <si>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</si>
  <si>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</si>
  <si>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</si>
  <si>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</si>
  <si>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</si>
  <si>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</si>
  <si>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</si>
  <si>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</si>
  <si>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</si>
  <si>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</si>
  <si>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</si>
  <si>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</si>
  <si>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</si>
  <si>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</si>
  <si>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</si>
  <si>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</si>
  <si>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</si>
  <si>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</si>
  <si>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</si>
  <si>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</si>
  <si>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</si>
  <si>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</si>
  <si>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</si>
  <si>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</si>
  <si>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</si>
  <si>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</si>
  <si>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</si>
  <si>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</si>
  <si>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</si>
  <si>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</si>
  <si>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</si>
  <si>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</si>
  <si>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</si>
  <si>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</si>
  <si>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</si>
  <si>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</si>
  <si>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</si>
  <si>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</si>
  <si>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</si>
  <si>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</si>
  <si>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</si>
  <si>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</si>
  <si>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</si>
  <si>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</si>
  <si>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</si>
  <si>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</si>
  <si>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</si>
  <si>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</si>
  <si>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</si>
  <si>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</si>
  <si>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</si>
  <si>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</si>
  <si>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</si>
  <si>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</si>
  <si>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</si>
  <si>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</si>
  <si>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</si>
  <si>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</si>
  <si>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</si>
  <si>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</si>
  <si>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</si>
  <si>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</si>
  <si>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</si>
  <si>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</si>
  <si>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</si>
  <si>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</si>
  <si>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</si>
  <si>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</si>
  <si>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</si>
  <si>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</si>
  <si>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</si>
  <si>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</si>
  <si>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</si>
  <si>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</si>
  <si>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</si>
  <si>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</si>
  <si>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</si>
  <si>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</si>
  <si>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</si>
  <si>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</si>
  <si>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</si>
  <si>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</si>
  <si>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</si>
  <si>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</si>
  <si>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</si>
  <si>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</si>
  <si>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</si>
  <si>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</si>
  <si>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</si>
  <si>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</si>
  <si>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</si>
  <si>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</si>
  <si>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</si>
  <si>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</si>
  <si>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</si>
  <si>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</si>
  <si>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</si>
  <si>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</si>
  <si>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</si>
  <si>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</si>
  <si>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</si>
  <si>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</si>
  <si>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</si>
  <si>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</si>
  <si>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</si>
  <si>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</si>
  <si>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</si>
  <si>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</si>
  <si>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</si>
  <si>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</si>
  <si>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</si>
  <si>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</si>
  <si>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</si>
  <si>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</si>
  <si>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</si>
  <si>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</si>
  <si>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</si>
  <si>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</si>
  <si>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</si>
  <si>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</si>
  <si>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</si>
  <si>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</si>
  <si>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</si>
  <si>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</si>
  <si>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</si>
  <si>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</si>
  <si>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</si>
  <si>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</si>
  <si>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</si>
  <si>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</si>
  <si>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</si>
  <si>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</si>
  <si>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</si>
  <si>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</si>
  <si>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</si>
  <si>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</si>
  <si>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</si>
  <si>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</si>
  <si>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</si>
  <si>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</si>
  <si>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</si>
  <si>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</si>
  <si>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</si>
  <si>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</si>
  <si>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</si>
  <si>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</si>
  <si>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</si>
  <si>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</si>
  <si>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</si>
  <si>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</si>
  <si>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</si>
  <si>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</si>
  <si>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</si>
  <si>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</si>
  <si>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</si>
  <si>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</si>
  <si>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</si>
  <si>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</si>
  <si>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</si>
  <si>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</si>
  <si>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</si>
  <si>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</si>
  <si>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</si>
  <si>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</si>
  <si>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</si>
  <si>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</si>
  <si>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</si>
  <si>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</si>
  <si>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</si>
  <si>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</si>
  <si>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</si>
  <si>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</si>
  <si>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</si>
  <si>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</si>
  <si>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</si>
  <si>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</si>
  <si>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</si>
  <si>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</si>
  <si>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</si>
  <si>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</si>
  <si>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</si>
  <si>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</si>
  <si>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</si>
  <si>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</si>
  <si>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</si>
  <si>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</si>
  <si>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</si>
  <si>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</si>
  <si>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</si>
  <si>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</si>
  <si>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</si>
  <si>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</si>
  <si>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</si>
  <si>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</si>
  <si>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</si>
  <si>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</si>
  <si>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</si>
  <si>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</si>
  <si>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</si>
  <si>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</si>
  <si>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</si>
  <si>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</si>
  <si>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</si>
  <si>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</si>
  <si>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</si>
  <si>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</si>
  <si>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</si>
  <si>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</si>
  <si>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</si>
  <si>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</si>
  <si>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</si>
  <si>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</si>
  <si>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</si>
  <si>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</si>
  <si>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</si>
  <si>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</si>
  <si>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</si>
  <si>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</si>
  <si>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</si>
  <si>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</si>
  <si>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</si>
  <si>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</si>
  <si>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</si>
  <si>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</si>
  <si>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</si>
  <si>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</si>
  <si>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</si>
  <si>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</si>
  <si>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</si>
  <si>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</si>
  <si>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</si>
  <si>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</si>
  <si>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</si>
  <si>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</si>
  <si>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</si>
  <si>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</si>
  <si>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</si>
  <si>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</si>
  <si>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</si>
  <si>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</si>
  <si>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</si>
  <si>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</si>
  <si>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</si>
  <si>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</si>
  <si>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</si>
  <si>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</si>
  <si>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</si>
  <si>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</si>
  <si>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</si>
  <si>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</si>
  <si>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</si>
  <si>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</si>
  <si>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</si>
  <si>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</si>
  <si>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</si>
  <si>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</si>
  <si>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</si>
  <si>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</si>
  <si>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</si>
  <si>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</si>
  <si>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</si>
  <si>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</si>
  <si>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</si>
  <si>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</si>
  <si>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</si>
  <si>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</si>
  <si>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</si>
  <si>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</si>
  <si>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</si>
  <si>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</si>
  <si>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</si>
  <si>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</si>
  <si>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</si>
  <si>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</si>
  <si>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</si>
  <si>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</si>
  <si>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</si>
  <si>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</si>
  <si>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</si>
  <si>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</si>
  <si>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</si>
  <si>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</si>
  <si>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</si>
  <si>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</si>
  <si>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</si>
  <si>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</si>
  <si>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</si>
  <si>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</si>
  <si>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</si>
  <si>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</si>
  <si>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</si>
  <si>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</si>
  <si>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</si>
  <si>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</si>
  <si>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</si>
  <si>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</si>
  <si>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</si>
  <si>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</si>
  <si>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</si>
  <si>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</si>
  <si>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</si>
  <si>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</si>
  <si>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</si>
  <si>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</si>
  <si>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</si>
  <si>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</si>
  <si>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</si>
  <si>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</si>
  <si>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</si>
  <si>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</si>
  <si>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</si>
  <si>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</si>
  <si>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</si>
  <si>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</si>
  <si>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</si>
  <si>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</si>
  <si>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</si>
  <si>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</si>
  <si>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</si>
  <si>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</si>
  <si>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</si>
  <si>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</si>
  <si>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</si>
  <si>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</si>
  <si>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</si>
  <si>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</si>
  <si>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</si>
  <si>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</si>
  <si>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</si>
  <si>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</si>
  <si>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</si>
  <si>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</si>
  <si>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</si>
  <si>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</si>
  <si>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</si>
  <si>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</si>
  <si>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</si>
  <si>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</si>
  <si>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</si>
  <si>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</si>
  <si>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</si>
  <si>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</si>
  <si>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</si>
  <si>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</si>
  <si>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</si>
  <si>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</si>
  <si>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</si>
  <si>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</si>
  <si>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</si>
  <si>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</si>
  <si>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</si>
  <si>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</si>
  <si>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</si>
  <si>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</si>
  <si>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</si>
  <si>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</si>
  <si>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</si>
  <si>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</si>
  <si>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</si>
  <si>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</si>
  <si>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</si>
  <si>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</si>
  <si>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</si>
  <si>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</si>
  <si>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</si>
  <si>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</si>
  <si>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</si>
  <si>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</si>
  <si>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</si>
  <si>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</si>
  <si>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</si>
  <si>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</si>
  <si>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</si>
  <si>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</si>
  <si>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</si>
  <si>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</si>
  <si>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</si>
  <si>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</si>
  <si>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</si>
  <si>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</si>
  <si>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</si>
  <si>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</si>
  <si>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</si>
  <si>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</si>
  <si>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</si>
  <si>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</si>
  <si>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</si>
  <si>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</si>
  <si>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</si>
  <si>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</si>
  <si>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</si>
  <si>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</si>
  <si>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</si>
  <si>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</si>
  <si>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</si>
  <si>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</si>
  <si>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</si>
  <si>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</si>
  <si>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</si>
  <si>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</si>
  <si>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</si>
  <si>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</si>
  <si>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</si>
  <si>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</si>
  <si>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</si>
  <si>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</si>
  <si>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</si>
  <si>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</si>
  <si>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</si>
  <si>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</si>
  <si>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</si>
  <si>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</si>
  <si>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</si>
  <si>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</si>
  <si>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</si>
  <si>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</si>
  <si>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</si>
  <si>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</si>
  <si>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</si>
  <si>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</si>
  <si>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</si>
  <si>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</si>
  <si>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</si>
  <si>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</si>
  <si>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</si>
  <si>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</si>
  <si>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</si>
  <si>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</si>
  <si>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</si>
  <si>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</si>
  <si>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</si>
  <si>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</si>
  <si>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</si>
  <si>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</si>
  <si>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</si>
  <si>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</si>
  <si>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</si>
  <si>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</si>
  <si>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</si>
  <si>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</si>
  <si>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</si>
  <si>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</si>
  <si>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</si>
  <si>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</si>
  <si>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</si>
  <si>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</si>
  <si>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</si>
  <si>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</si>
  <si>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</si>
  <si>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</si>
  <si>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</si>
  <si>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</si>
  <si>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</si>
  <si>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</si>
  <si>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</si>
  <si>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</si>
  <si>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</si>
  <si>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</si>
  <si>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</si>
  <si>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</si>
  <si>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</si>
  <si>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</si>
  <si>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</si>
  <si>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</si>
  <si>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</si>
  <si>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</si>
  <si>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</si>
  <si>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</si>
  <si>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</si>
  <si>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</si>
  <si>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</si>
  <si>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</si>
  <si>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</si>
  <si>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</si>
  <si>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</si>
  <si>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</si>
  <si>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</si>
  <si>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</si>
  <si>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</si>
  <si>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</si>
  <si>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</si>
  <si>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</si>
  <si>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</si>
  <si>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</si>
  <si>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</si>
  <si>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</si>
  <si>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</si>
  <si>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</si>
  <si>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</si>
  <si>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</si>
  <si>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</si>
  <si>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</si>
  <si>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</si>
  <si>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</si>
  <si>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</si>
  <si>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</si>
  <si>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</si>
  <si>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</si>
  <si>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</si>
  <si>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</si>
  <si>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</si>
  <si>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</si>
  <si>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</si>
  <si>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</si>
  <si>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</si>
  <si>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</si>
  <si>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</si>
  <si>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</si>
  <si>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</si>
  <si>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</si>
  <si>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</si>
  <si>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</si>
  <si>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</si>
  <si>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</si>
  <si>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</si>
  <si>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</si>
  <si>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</si>
  <si>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</si>
  <si>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</si>
  <si>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</si>
  <si>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</si>
  <si>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</si>
  <si>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</si>
  <si>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</si>
  <si>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</si>
  <si>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</si>
  <si>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</si>
  <si>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</si>
  <si>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</si>
  <si>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</si>
  <si>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</si>
  <si>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</si>
  <si>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</si>
  <si>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</si>
  <si>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</si>
  <si>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</si>
  <si>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</si>
  <si>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</si>
  <si>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</si>
  <si>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</si>
  <si>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</si>
  <si>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</si>
  <si>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</si>
  <si>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</si>
  <si>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</si>
  <si>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</si>
  <si>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</si>
  <si>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</si>
  <si>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</si>
  <si>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</si>
  <si>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</si>
  <si>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</si>
  <si>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</si>
  <si>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</si>
  <si>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</si>
  <si>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</si>
  <si>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</si>
  <si>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</si>
  <si>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</si>
  <si>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</si>
  <si>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</si>
  <si>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</si>
  <si>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</si>
  <si>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</si>
  <si>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</si>
  <si>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</si>
  <si>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</si>
  <si>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</si>
  <si>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</si>
  <si>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</si>
  <si>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</si>
  <si>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</si>
  <si>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</si>
  <si>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</si>
  <si>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</si>
  <si>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</si>
  <si>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</si>
  <si>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</si>
  <si>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</si>
  <si>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</si>
  <si>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</si>
  <si>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</si>
  <si>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</si>
  <si>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</si>
  <si>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</si>
  <si>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</si>
  <si>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</si>
  <si>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</si>
  <si>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</si>
  <si>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</si>
  <si>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</si>
  <si>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</si>
  <si>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</si>
  <si>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</si>
  <si>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</si>
  <si>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</si>
  <si>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</si>
  <si>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</si>
  <si>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</si>
  <si>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</si>
  <si>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</si>
  <si>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</si>
  <si>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</si>
  <si>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</si>
  <si>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</si>
  <si>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</si>
  <si>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</si>
  <si>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</si>
  <si>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</si>
  <si>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</si>
  <si>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</si>
  <si>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</si>
  <si>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</si>
  <si>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</si>
  <si>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</si>
  <si>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</si>
  <si>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</si>
  <si>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</si>
  <si>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</si>
  <si>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</si>
  <si>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</si>
  <si>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</si>
  <si>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</si>
  <si>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</si>
  <si>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</si>
  <si>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</si>
  <si>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</si>
  <si>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</si>
  <si>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</si>
  <si>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</si>
  <si>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</si>
  <si>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</si>
  <si>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</si>
  <si>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</si>
  <si>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</si>
  <si>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</si>
  <si>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</si>
  <si>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</si>
  <si>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</si>
  <si>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</si>
  <si>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</si>
  <si>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</si>
  <si>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</si>
  <si>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</si>
  <si>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</si>
  <si>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</si>
  <si>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</si>
  <si>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</si>
  <si>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</si>
  <si>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</si>
  <si>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</si>
  <si>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</si>
  <si>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</si>
  <si>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</si>
  <si>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</si>
  <si>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</si>
  <si>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</si>
  <si>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</si>
  <si>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</si>
  <si>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</si>
  <si>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</si>
  <si>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</si>
  <si>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</si>
  <si>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</si>
  <si>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</si>
  <si>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</si>
  <si>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</si>
  <si>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</si>
  <si>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</si>
  <si>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</si>
  <si>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</si>
  <si>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</si>
  <si>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</si>
  <si>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</si>
  <si>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</si>
  <si>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</si>
  <si>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</si>
  <si>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</si>
  <si>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</si>
  <si>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</si>
  <si>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</si>
  <si>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</si>
  <si>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</si>
  <si>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</si>
  <si>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</si>
  <si>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</si>
  <si>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</si>
  <si>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</si>
  <si>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</si>
  <si>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</si>
  <si>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</si>
  <si>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</si>
  <si>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</si>
  <si>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</si>
  <si>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</si>
  <si>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</si>
  <si>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</si>
  <si>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</si>
  <si>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</si>
  <si>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</si>
  <si>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</si>
  <si>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</si>
  <si>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</si>
  <si>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</si>
  <si>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</si>
  <si>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</si>
  <si>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</si>
  <si>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</si>
  <si>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</si>
  <si>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</si>
  <si>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</si>
  <si>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</si>
  <si>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</si>
  <si>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</si>
  <si>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</si>
  <si>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</si>
  <si>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</si>
  <si>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</si>
  <si>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</si>
  <si>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</si>
  <si>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</si>
  <si>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</si>
  <si>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</si>
  <si>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</si>
  <si>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</si>
  <si>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</si>
  <si>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</si>
  <si>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</si>
  <si>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</si>
  <si>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</si>
  <si>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</si>
  <si>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</si>
  <si>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</si>
  <si>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</si>
  <si>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</si>
  <si>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</si>
  <si>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</si>
  <si>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</si>
  <si>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</si>
  <si>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</si>
  <si>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</si>
  <si>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</si>
  <si>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</si>
  <si>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</si>
  <si>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</si>
  <si>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</si>
  <si>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</si>
  <si>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</si>
  <si>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</si>
  <si>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</si>
  <si>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</si>
  <si>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</si>
  <si>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</si>
  <si>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</si>
  <si>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</si>
  <si>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</si>
  <si>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</si>
  <si>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</si>
  <si>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</si>
  <si>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</si>
  <si>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</si>
  <si>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</si>
  <si>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</si>
  <si>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</si>
  <si>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</si>
  <si>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</si>
  <si>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</si>
  <si>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</si>
  <si>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</si>
  <si>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</si>
  <si>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</si>
  <si>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</si>
  <si>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</si>
  <si>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</si>
  <si>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</si>
  <si>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</si>
  <si>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</si>
  <si>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</si>
  <si>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</si>
  <si>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</si>
  <si>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</si>
  <si>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</si>
  <si>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</si>
  <si>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</si>
  <si>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</si>
  <si>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</si>
  <si>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</si>
  <si>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</si>
  <si>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</si>
  <si>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</si>
  <si>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</si>
  <si>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</si>
  <si>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</si>
  <si>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</si>
  <si>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</si>
  <si>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</si>
  <si>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</si>
  <si>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</si>
  <si>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</si>
  <si>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</si>
  <si>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</si>
  <si>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</si>
  <si>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</si>
  <si>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</si>
  <si>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</si>
  <si>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</si>
  <si>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</si>
  <si>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</si>
  <si>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</si>
  <si>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</si>
  <si>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</si>
  <si>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</si>
  <si>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</si>
  <si>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</si>
  <si>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</si>
  <si>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</si>
  <si>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</si>
  <si>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</si>
  <si>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</si>
  <si>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</si>
  <si>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</si>
  <si>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</si>
  <si>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</si>
  <si>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</si>
  <si>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</si>
  <si>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</si>
  <si>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</si>
  <si>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</si>
  <si>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</si>
  <si>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</si>
  <si>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</si>
  <si>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</si>
  <si>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</si>
  <si>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</si>
  <si>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</si>
  <si>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</si>
  <si>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</si>
  <si>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</si>
  <si>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</si>
  <si>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</si>
  <si>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</si>
  <si>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</si>
  <si>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</si>
  <si>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</si>
  <si>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</si>
  <si>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</si>
  <si>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</si>
  <si>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</si>
  <si>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</si>
  <si>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</si>
  <si>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</si>
  <si>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</si>
  <si>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</si>
  <si>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</si>
  <si>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</si>
  <si>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</si>
  <si>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</si>
  <si>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</si>
  <si>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</si>
  <si>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</si>
  <si>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</si>
  <si>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</si>
  <si>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</si>
  <si>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</si>
  <si>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</si>
  <si>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</si>
  <si>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</si>
  <si>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</si>
  <si>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</si>
  <si>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</si>
  <si>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</si>
  <si>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</si>
  <si>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</si>
  <si>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</si>
  <si>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</si>
  <si>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</si>
  <si>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</si>
  <si>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</si>
  <si>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</si>
  <si>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</si>
  <si>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</si>
  <si>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</si>
  <si>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</si>
  <si>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</si>
  <si>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</si>
  <si>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</si>
  <si>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</si>
  <si>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</si>
  <si>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</si>
  <si>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</si>
  <si>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</si>
  <si>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</si>
  <si>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</si>
  <si>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</si>
  <si>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</si>
  <si>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</si>
  <si>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</si>
  <si>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</si>
  <si>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</si>
  <si>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</si>
  <si>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</si>
  <si>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</si>
  <si>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</si>
  <si>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</si>
  <si>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</si>
  <si>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</si>
  <si>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</si>
  <si>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</si>
  <si>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</si>
  <si>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</si>
  <si>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</si>
  <si>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</si>
  <si>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</si>
  <si>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</si>
  <si>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</si>
  <si>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</si>
  <si>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</si>
  <si>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</si>
  <si>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</si>
  <si>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</si>
  <si>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</si>
  <si>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</si>
  <si>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</si>
  <si>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</si>
  <si>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</si>
  <si>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</si>
  <si>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</si>
  <si>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</si>
  <si>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</si>
  <si>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</si>
  <si>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</si>
  <si>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</si>
  <si>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</si>
  <si>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</si>
  <si>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</si>
  <si>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</si>
  <si>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</si>
  <si>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</si>
  <si>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</si>
  <si>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</si>
  <si>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</si>
  <si>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</si>
  <si>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</si>
  <si>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</si>
  <si>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</si>
  <si>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</si>
  <si>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</si>
  <si>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</si>
  <si>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</si>
  <si>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</si>
  <si>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</si>
  <si>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</si>
  <si>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</si>
  <si>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</si>
  <si>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</si>
  <si>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</si>
  <si>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</si>
  <si>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</si>
  <si>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</si>
  <si>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</si>
  <si>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</si>
  <si>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</si>
  <si>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</si>
  <si>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</si>
  <si>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</si>
  <si>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</si>
  <si>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</si>
  <si>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</si>
  <si>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</si>
  <si>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</si>
  <si>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</si>
  <si>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</si>
  <si>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</si>
  <si>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</si>
  <si>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</si>
  <si>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</si>
  <si>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</si>
  <si>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</si>
  <si>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</si>
  <si>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</si>
  <si>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</si>
  <si>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</si>
  <si>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</si>
  <si>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</si>
  <si>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</si>
  <si>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</si>
  <si>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</si>
  <si>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</si>
  <si>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</si>
  <si>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</si>
  <si>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</si>
  <si>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</si>
  <si>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</si>
  <si>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</si>
  <si>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</si>
  <si>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</si>
  <si>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</si>
  <si>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</si>
  <si>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</si>
  <si>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</si>
  <si>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</si>
  <si>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</si>
  <si>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</si>
  <si>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</si>
  <si>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</si>
  <si>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</si>
  <si>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</si>
  <si>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</si>
  <si>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</si>
  <si>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</si>
  <si>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</si>
  <si>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</si>
  <si>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</si>
  <si>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</si>
  <si>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</si>
  <si>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</si>
  <si>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</si>
  <si>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</si>
  <si>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</si>
  <si>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</si>
  <si>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</si>
  <si>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</si>
  <si>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</si>
  <si>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</si>
  <si>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</si>
  <si>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</si>
  <si>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</si>
  <si>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</si>
  <si>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</si>
  <si>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</si>
  <si>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</si>
  <si>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</si>
  <si>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</si>
  <si>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</si>
  <si>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</si>
  <si>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</si>
  <si>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</si>
  <si>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</si>
  <si>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</si>
  <si>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</si>
  <si>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</si>
  <si>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</si>
  <si>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</si>
  <si>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</si>
  <si>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</si>
  <si>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</si>
  <si>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</si>
  <si>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</si>
  <si>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</si>
  <si>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</si>
  <si>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</si>
  <si>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</si>
  <si>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</si>
  <si>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</si>
  <si>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</si>
  <si>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</si>
  <si>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</si>
  <si>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</si>
  <si>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</si>
  <si>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</si>
  <si>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</si>
  <si>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</si>
  <si>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</si>
  <si>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</si>
  <si>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</si>
  <si>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</si>
  <si>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</si>
  <si>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</si>
  <si>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</si>
  <si>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</si>
  <si>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</si>
  <si>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</si>
  <si>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</si>
  <si>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</si>
  <si>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</si>
  <si>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</si>
  <si>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</si>
  <si>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</si>
  <si>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</si>
  <si>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</si>
  <si>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</si>
  <si>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</si>
  <si>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</si>
  <si>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</si>
  <si>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</si>
  <si>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</si>
  <si>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</si>
  <si>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</si>
  <si>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</si>
  <si>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</si>
  <si>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</si>
  <si>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</si>
  <si>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</si>
  <si>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</si>
  <si>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</si>
  <si>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</si>
  <si>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</si>
  <si>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</si>
  <si>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</si>
  <si>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</si>
  <si>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</si>
  <si>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</si>
  <si>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</si>
  <si>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</si>
  <si>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</si>
  <si>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</si>
  <si>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</si>
  <si>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</si>
  <si>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</si>
  <si>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</si>
  <si>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</si>
  <si>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</si>
  <si>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</si>
  <si>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</si>
  <si>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</si>
  <si>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</si>
  <si>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</si>
  <si>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</si>
  <si>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</si>
  <si>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</si>
  <si>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</si>
  <si>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</si>
  <si>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</si>
  <si>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</si>
  <si>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</si>
  <si>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</si>
  <si>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</si>
  <si>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</si>
  <si>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</si>
  <si>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</si>
  <si>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</si>
  <si>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</si>
  <si>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</si>
  <si>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</si>
  <si>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</si>
  <si>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</si>
  <si>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</si>
  <si>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</si>
  <si>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</si>
  <si>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</si>
  <si>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</si>
  <si>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</si>
  <si>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</si>
  <si>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</si>
  <si>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</si>
  <si>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</si>
  <si>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</si>
  <si>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</si>
  <si>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</si>
  <si>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</si>
  <si>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</si>
  <si>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</si>
  <si>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</si>
  <si>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</si>
  <si>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</si>
  <si>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</si>
  <si>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</si>
  <si>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</si>
  <si>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</si>
  <si>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</si>
  <si>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</si>
  <si>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</si>
  <si>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</si>
  <si>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</si>
  <si>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</si>
  <si>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</si>
  <si>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</si>
  <si>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</si>
  <si>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</si>
  <si>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</si>
  <si>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</si>
  <si>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</si>
  <si>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</si>
  <si>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</si>
  <si>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</si>
  <si>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</si>
  <si>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</si>
  <si>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</si>
  <si>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</si>
  <si>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</si>
  <si>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</si>
  <si>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</si>
  <si>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</si>
  <si>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</si>
  <si>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</si>
  <si>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</si>
  <si>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</si>
  <si>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</si>
  <si>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</si>
  <si>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</si>
  <si>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</si>
  <si>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</si>
  <si>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</si>
  <si>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</si>
  <si>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</si>
  <si>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</si>
  <si>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</si>
  <si>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</si>
  <si>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</si>
  <si>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</si>
  <si>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</si>
  <si>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</si>
  <si>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</si>
  <si>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</si>
  <si>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</si>
  <si>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</si>
  <si>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</si>
  <si>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</si>
  <si>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</si>
  <si>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</si>
  <si>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</si>
  <si>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</si>
  <si>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</si>
  <si>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</si>
  <si>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</si>
  <si>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</si>
  <si>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</si>
  <si>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</si>
  <si>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</si>
  <si>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</si>
  <si>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</si>
  <si>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</si>
  <si>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</si>
  <si>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</si>
  <si>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</si>
  <si>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</si>
  <si>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</si>
  <si>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</si>
  <si>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</si>
  <si>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</si>
  <si>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</si>
  <si>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</si>
  <si>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</si>
  <si>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</si>
  <si>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</si>
  <si>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</si>
  <si>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</si>
  <si>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</si>
  <si>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</si>
  <si>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</si>
  <si>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</si>
  <si>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</si>
  <si>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</si>
  <si>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</si>
  <si>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</si>
  <si>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</si>
  <si>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</si>
  <si>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</si>
  <si>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</si>
  <si>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</si>
  <si>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</si>
  <si>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</si>
  <si>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</si>
  <si>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</si>
  <si>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</si>
  <si>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</si>
  <si>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</si>
  <si>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</si>
  <si>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</si>
  <si>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</si>
  <si>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</si>
  <si>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</si>
  <si>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</si>
  <si>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</si>
  <si>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</si>
  <si>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</si>
  <si>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</si>
  <si>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</si>
  <si>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</si>
  <si>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</si>
  <si>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</si>
  <si>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</si>
  <si>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</si>
  <si>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</si>
  <si>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</si>
  <si>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</si>
  <si>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</si>
  <si>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</si>
  <si>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</si>
  <si>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</si>
  <si>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</si>
  <si>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</si>
  <si>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</si>
  <si>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</si>
  <si>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</si>
  <si>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</si>
  <si>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</si>
  <si>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</si>
  <si>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</si>
  <si>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</si>
  <si>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</si>
  <si>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</si>
  <si>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</si>
  <si>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</si>
  <si>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</si>
  <si>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</si>
  <si>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</si>
  <si>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</si>
  <si>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</si>
  <si>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</si>
  <si>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</si>
  <si>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</si>
  <si>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</si>
  <si>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</si>
  <si>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</si>
  <si>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</si>
  <si>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</si>
  <si>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</si>
  <si>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</si>
  <si>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</si>
  <si>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</si>
  <si>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</si>
  <si>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</si>
  <si>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</si>
  <si>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</si>
  <si>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</si>
  <si>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</si>
  <si>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</si>
  <si>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</si>
  <si>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</si>
  <si>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</si>
  <si>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</si>
  <si>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</si>
  <si>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</si>
  <si>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</si>
  <si>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</si>
  <si>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</si>
  <si>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</si>
  <si>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</si>
  <si>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</si>
  <si>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</si>
  <si>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</si>
  <si>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</si>
  <si>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</si>
  <si>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</si>
  <si>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</si>
  <si>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</si>
  <si>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</si>
  <si>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</si>
  <si>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</si>
  <si>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</si>
  <si>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</si>
  <si>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</si>
  <si>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</si>
  <si>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</si>
  <si>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</si>
  <si>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</si>
  <si>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</si>
  <si>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</si>
  <si>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</si>
  <si>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</si>
  <si>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</si>
  <si>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</si>
  <si>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</si>
  <si>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</si>
  <si>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</si>
  <si>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</si>
  <si>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</si>
  <si>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</si>
  <si>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</si>
  <si>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</si>
  <si>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</si>
  <si>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</si>
  <si>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</si>
  <si>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</si>
  <si>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</si>
  <si>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</si>
  <si>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</si>
  <si>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</si>
  <si>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</si>
  <si>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</si>
  <si>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</si>
  <si>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</si>
  <si>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</si>
  <si>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</si>
  <si>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</si>
  <si>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</si>
  <si>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</si>
  <si>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</si>
  <si>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</si>
  <si>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</si>
  <si>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</si>
  <si>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</si>
  <si>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</si>
  <si>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</si>
  <si>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</si>
  <si>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</si>
  <si>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</si>
  <si>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</si>
  <si>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</si>
  <si>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</si>
  <si>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</si>
  <si>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</si>
  <si>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</si>
  <si>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</si>
  <si>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</si>
  <si>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</si>
  <si>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</si>
  <si>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</si>
  <si>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</si>
  <si>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</si>
  <si>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</si>
  <si>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</si>
  <si>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</si>
  <si>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</si>
  <si>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</si>
  <si>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</si>
  <si>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</si>
  <si>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</si>
  <si>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</si>
  <si>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</si>
  <si>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</si>
  <si>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</si>
  <si>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</si>
  <si>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</si>
  <si>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</si>
  <si>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</si>
  <si>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</si>
  <si>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</si>
  <si>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</si>
  <si>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</si>
  <si>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</si>
  <si>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</si>
  <si>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</si>
  <si>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</si>
  <si>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</si>
  <si>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</si>
  <si>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</si>
  <si>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</si>
  <si>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</si>
  <si>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</si>
  <si>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</si>
  <si>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</si>
  <si>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</si>
  <si>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</si>
  <si>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</si>
  <si>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</si>
  <si>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</si>
  <si>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</si>
  <si>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</si>
  <si>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</si>
  <si>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</si>
  <si>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</si>
  <si>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</si>
  <si>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</si>
  <si>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</si>
  <si>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</si>
  <si>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</si>
  <si>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</si>
  <si>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</si>
  <si>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</si>
  <si>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</si>
  <si>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</si>
  <si>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</si>
  <si>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</si>
  <si>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</si>
  <si>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</si>
  <si>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</si>
  <si>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</si>
  <si>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</si>
  <si>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</si>
  <si>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</si>
  <si>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</si>
  <si>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</si>
  <si>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</si>
  <si>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</si>
  <si>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</si>
  <si>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</si>
  <si>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</si>
  <si>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</si>
  <si>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</si>
  <si>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</si>
  <si>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</si>
  <si>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</si>
  <si>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</si>
  <si>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</si>
  <si>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</si>
  <si>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</si>
  <si>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</si>
  <si>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</si>
  <si>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</si>
  <si>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</si>
  <si>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</si>
  <si>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</si>
  <si>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</si>
  <si>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</si>
  <si>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</si>
  <si>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</si>
  <si>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</si>
  <si>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</si>
  <si>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</si>
  <si>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</si>
  <si>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</si>
  <si>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</si>
  <si>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</si>
  <si>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</si>
  <si>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</si>
  <si>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</si>
  <si>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</si>
  <si>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</si>
  <si>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</si>
  <si>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</si>
  <si>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</si>
  <si>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</si>
  <si>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</si>
  <si>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</si>
  <si>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</si>
  <si>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</si>
  <si>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</si>
  <si>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</si>
  <si>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</si>
  <si>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</si>
  <si>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</si>
  <si>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</si>
  <si>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</si>
  <si>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</si>
  <si>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</si>
  <si>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</si>
  <si>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</si>
  <si>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</si>
  <si>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</si>
  <si>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</si>
  <si>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</si>
  <si>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</si>
  <si>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</si>
  <si>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</si>
  <si>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</si>
  <si>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</si>
  <si>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</si>
  <si>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</si>
  <si>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</si>
  <si>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</si>
  <si>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</si>
  <si>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</si>
  <si>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</si>
  <si>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</si>
  <si>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</si>
  <si>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</si>
  <si>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</si>
  <si>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</si>
  <si>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</si>
  <si>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</si>
  <si>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</si>
  <si>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</si>
  <si>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</si>
  <si>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</si>
  <si>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</si>
  <si>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</si>
  <si>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</si>
  <si>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</si>
  <si>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</si>
  <si>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</si>
  <si>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</si>
  <si>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</si>
  <si>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</si>
  <si>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</si>
  <si>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</si>
  <si>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</si>
  <si>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</si>
  <si>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</si>
  <si>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</si>
  <si>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</si>
  <si>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</si>
  <si>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</si>
  <si>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</si>
  <si>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</si>
  <si>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</si>
  <si>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</si>
  <si>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</si>
  <si>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</si>
  <si>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</si>
  <si>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</si>
  <si>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</si>
  <si>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</si>
  <si>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</si>
  <si>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</si>
  <si>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</si>
  <si>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</si>
  <si>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</si>
  <si>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</si>
  <si>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</si>
  <si>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</si>
  <si>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</si>
  <si>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</si>
  <si>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</si>
  <si>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</si>
  <si>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</si>
  <si>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</si>
  <si>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</si>
  <si>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</si>
  <si>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</si>
  <si>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</si>
  <si>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</si>
  <si>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</si>
  <si>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</si>
  <si>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</si>
  <si>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</si>
  <si>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</si>
  <si>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</si>
  <si>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</si>
  <si>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</si>
  <si>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</si>
  <si>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</si>
  <si>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</si>
  <si>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</si>
  <si>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</si>
  <si>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</si>
  <si>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</si>
  <si>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</si>
  <si>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</si>
  <si>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</si>
  <si>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</si>
  <si>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</si>
  <si>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</si>
  <si>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</si>
  <si>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</si>
  <si>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</si>
  <si>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</si>
  <si>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</si>
  <si>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</si>
  <si>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</si>
  <si>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</si>
  <si>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</si>
  <si>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</si>
  <si>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</si>
  <si>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</si>
  <si>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</si>
  <si>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</si>
  <si>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</si>
  <si>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</si>
  <si>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</si>
  <si>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</si>
  <si>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</si>
  <si>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</si>
  <si>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</si>
  <si>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</si>
  <si>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</si>
  <si>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</si>
  <si>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</si>
  <si>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</si>
  <si>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</si>
  <si>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</si>
  <si>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</si>
  <si>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</si>
  <si>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</si>
  <si>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</si>
  <si>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</si>
  <si>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</si>
  <si>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</si>
  <si>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</si>
  <si>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</si>
  <si>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</si>
  <si>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</si>
  <si>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</si>
  <si>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</si>
  <si>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</si>
  <si>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</si>
  <si>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</si>
  <si>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</si>
  <si>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</si>
  <si>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</si>
  <si>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</si>
  <si>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</si>
  <si>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</si>
  <si>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</si>
  <si>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</si>
  <si>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</si>
  <si>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</si>
  <si>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</si>
  <si>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</si>
  <si>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</si>
  <si>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</si>
  <si>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</si>
  <si>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</si>
  <si>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</si>
  <si>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</si>
  <si>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</si>
  <si>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</si>
  <si>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</si>
  <si>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</si>
  <si>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</si>
  <si>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</si>
  <si>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</si>
  <si>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</si>
  <si>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</si>
  <si>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</si>
  <si>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</si>
  <si>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</si>
  <si>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</si>
  <si>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</si>
  <si>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</si>
  <si>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</si>
  <si>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</si>
  <si>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</si>
  <si>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</si>
  <si>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</si>
  <si>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</si>
  <si>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</si>
  <si>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</si>
  <si>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</si>
  <si>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</si>
  <si>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</si>
  <si>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</si>
  <si>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</si>
  <si>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</si>
  <si>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</si>
  <si>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</si>
  <si>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</si>
  <si>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</si>
  <si>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</si>
  <si>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</si>
  <si>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</si>
  <si>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</si>
  <si>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</si>
  <si>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</si>
  <si>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</si>
  <si>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</si>
  <si>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</si>
  <si>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</si>
  <si>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</si>
  <si>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</si>
  <si>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</si>
  <si>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</si>
  <si>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</si>
  <si>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</si>
  <si>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</si>
  <si>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</si>
  <si>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</si>
  <si>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</si>
  <si>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</si>
  <si>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</si>
  <si>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</si>
  <si>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</si>
  <si>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</si>
  <si>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</si>
  <si>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</si>
  <si>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</si>
  <si>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</si>
  <si>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</si>
  <si>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</si>
  <si>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</si>
  <si>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</si>
  <si>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</si>
  <si>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</si>
  <si>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</si>
  <si>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</si>
  <si>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</si>
  <si>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</si>
  <si>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</si>
  <si>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</si>
  <si>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</si>
  <si>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</si>
  <si>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</si>
  <si>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</si>
  <si>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</si>
  <si>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</si>
  <si>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</si>
  <si>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</si>
  <si>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</si>
  <si>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</si>
  <si>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</si>
  <si>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</si>
  <si>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</si>
  <si>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</si>
  <si>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</si>
  <si>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</si>
  <si>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</si>
  <si>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</si>
  <si>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</si>
  <si>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</si>
  <si>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</si>
  <si>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</si>
  <si>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</si>
  <si>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</si>
  <si>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</si>
  <si>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</si>
  <si>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</si>
  <si>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</si>
  <si>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</si>
  <si>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</si>
  <si>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</si>
  <si>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</si>
  <si>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</si>
  <si>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</si>
  <si>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</si>
  <si>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</si>
  <si>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</si>
  <si>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</si>
  <si>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</si>
  <si>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</si>
  <si>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</si>
  <si>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</si>
  <si>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</si>
  <si>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</si>
  <si>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</si>
  <si>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</si>
  <si>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</si>
  <si>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</si>
  <si>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</si>
  <si>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</si>
  <si>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</si>
  <si>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</si>
  <si>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</si>
  <si>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</si>
  <si>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</si>
  <si>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</si>
  <si>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</si>
  <si>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</si>
  <si>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</si>
  <si>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</si>
  <si>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</si>
  <si>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</si>
  <si>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</si>
  <si>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</si>
  <si>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</si>
  <si>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</si>
  <si>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</si>
  <si>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</si>
  <si>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</si>
  <si>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</si>
  <si>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</si>
  <si>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</si>
  <si>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</si>
  <si>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</si>
  <si>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</si>
  <si>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</si>
  <si>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</si>
  <si>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</si>
  <si>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</si>
  <si>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</si>
  <si>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</si>
  <si>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</si>
  <si>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</si>
  <si>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</si>
  <si>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</si>
  <si>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</si>
  <si>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</si>
  <si>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</si>
  <si>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</si>
  <si>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</si>
  <si>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</si>
  <si>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</si>
  <si>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</si>
  <si>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</si>
  <si>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</si>
  <si>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</si>
  <si>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</si>
  <si>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</si>
  <si>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</si>
  <si>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</si>
  <si>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</si>
  <si>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</si>
  <si>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</si>
  <si>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</si>
  <si>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</si>
  <si>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</si>
  <si>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</si>
  <si>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</si>
  <si>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</si>
  <si>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</si>
  <si>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</si>
  <si>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</si>
  <si>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</si>
  <si>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</si>
  <si>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</si>
  <si>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</si>
  <si>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</si>
  <si>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</si>
  <si>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</si>
  <si>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</si>
  <si>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</si>
  <si>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</si>
  <si>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</si>
  <si>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</si>
  <si>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</si>
  <si>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</si>
  <si>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</si>
  <si>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</si>
  <si>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</si>
  <si>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</si>
  <si>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</si>
  <si>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</si>
  <si>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</si>
  <si>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</si>
  <si>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</si>
  <si>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</si>
  <si>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</si>
  <si>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</si>
  <si>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</si>
  <si>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</si>
  <si>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</si>
  <si>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</si>
  <si>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</si>
  <si>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</si>
  <si>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</si>
  <si>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</si>
  <si>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</si>
  <si>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</si>
  <si>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</si>
  <si>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</si>
  <si>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</si>
  <si>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</si>
  <si>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</si>
  <si>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</si>
  <si>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</si>
  <si>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</si>
  <si>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</si>
  <si>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</si>
  <si>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</si>
  <si>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</si>
  <si>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</si>
  <si>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</si>
  <si>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</si>
  <si>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</si>
  <si>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</si>
  <si>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</si>
  <si>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</si>
  <si>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</si>
  <si>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</si>
  <si>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</si>
  <si>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</si>
  <si>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</si>
  <si>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</si>
  <si>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</si>
  <si>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</si>
  <si>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</si>
  <si>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</si>
  <si>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</si>
  <si>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</si>
  <si>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</si>
  <si>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</si>
  <si>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</si>
  <si>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</si>
  <si>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</si>
  <si>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</si>
  <si>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</si>
  <si>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</si>
  <si>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</si>
  <si>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</si>
  <si>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</si>
  <si>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</si>
  <si>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</si>
  <si>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</si>
  <si>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</si>
  <si>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</si>
  <si>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</si>
  <si>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</si>
  <si>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</si>
  <si>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</si>
  <si>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</si>
  <si>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</si>
  <si>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</si>
  <si>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</si>
  <si>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</si>
  <si>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</si>
  <si>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</si>
  <si>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</si>
  <si>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</si>
  <si>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</si>
  <si>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</si>
  <si>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</si>
  <si>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</si>
  <si>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</si>
  <si>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</si>
  <si>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</si>
  <si>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</si>
  <si>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</si>
  <si>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</si>
  <si>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</si>
  <si>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</si>
  <si>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</si>
  <si>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</si>
  <si>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</si>
  <si>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</si>
  <si>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</si>
  <si>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</si>
  <si>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</si>
  <si>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</si>
  <si>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</si>
  <si>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</si>
  <si>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</si>
  <si>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</si>
  <si>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</si>
  <si>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</si>
  <si>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</si>
  <si>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</si>
  <si>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</si>
  <si>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</si>
  <si>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</si>
  <si>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</si>
  <si>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</si>
  <si>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</si>
  <si>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</si>
  <si>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</si>
  <si>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</si>
  <si>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</si>
  <si>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</si>
  <si>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</si>
  <si>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</si>
  <si>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</si>
  <si>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</si>
  <si>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</si>
  <si>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</si>
  <si>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</si>
  <si>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</si>
  <si>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</si>
  <si>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</si>
  <si>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</si>
  <si>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</si>
  <si>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</si>
  <si>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</si>
  <si>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</si>
  <si>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</si>
  <si>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</si>
  <si>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</si>
  <si>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</si>
  <si>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</si>
  <si>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</si>
  <si>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</si>
  <si>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</si>
  <si>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</si>
  <si>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</si>
  <si>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</si>
  <si>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</si>
  <si>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</si>
  <si>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</si>
  <si>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</si>
  <si>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</si>
  <si>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</si>
  <si>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</si>
  <si>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</si>
  <si>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</si>
  <si>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</si>
  <si>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</si>
  <si>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</si>
  <si>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</si>
  <si>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</si>
  <si>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</si>
  <si>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</si>
  <si>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</si>
  <si>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</si>
  <si>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</si>
  <si>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</si>
  <si>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</si>
  <si>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</si>
  <si>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</si>
  <si>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</si>
  <si>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</si>
  <si>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</si>
  <si>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</si>
  <si>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</si>
  <si>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</si>
  <si>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</si>
  <si>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</si>
  <si>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</si>
  <si>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</si>
  <si>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</si>
  <si>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</si>
  <si>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</si>
  <si>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</si>
  <si>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</si>
  <si>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</si>
  <si>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</si>
  <si>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</si>
  <si>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</si>
  <si>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</si>
  <si>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</si>
  <si>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</si>
  <si>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</si>
  <si>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</si>
  <si>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</si>
  <si>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</si>
  <si>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</si>
  <si>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</si>
  <si>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</si>
  <si>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</si>
  <si>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</si>
  <si>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</si>
  <si>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</si>
  <si>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</si>
  <si>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</si>
  <si>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</si>
  <si>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</si>
  <si>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</si>
  <si>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</si>
  <si>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</si>
  <si>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</si>
  <si>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</si>
  <si>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</si>
  <si>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</si>
  <si>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</si>
  <si>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</si>
  <si>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</si>
  <si>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</si>
  <si>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</si>
  <si>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</si>
  <si>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</si>
  <si>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</si>
  <si>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</si>
  <si>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</si>
  <si>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</si>
  <si>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</si>
  <si>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</si>
  <si>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</si>
  <si>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</si>
  <si>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</si>
  <si>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</si>
  <si>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</si>
  <si>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</si>
  <si>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</si>
  <si>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</si>
  <si>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</si>
  <si>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</si>
  <si>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</si>
  <si>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</si>
  <si>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</si>
  <si>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</si>
  <si>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</si>
  <si>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</si>
  <si>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</si>
  <si>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</si>
  <si>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</si>
  <si>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</si>
  <si>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</si>
  <si>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</si>
  <si>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</si>
  <si>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</si>
  <si>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</si>
  <si>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</si>
  <si>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</si>
  <si>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</si>
  <si>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</si>
  <si>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</si>
  <si>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</si>
  <si>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</si>
  <si>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</si>
  <si>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</si>
  <si>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</si>
  <si>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</si>
  <si>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</si>
  <si>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</si>
  <si>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</si>
  <si>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</si>
  <si>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</si>
  <si>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</si>
  <si>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</si>
  <si>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</si>
  <si>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</si>
  <si>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</si>
  <si>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</si>
  <si>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</si>
  <si>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</si>
  <si>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</si>
  <si>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</si>
  <si>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</si>
  <si>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</si>
  <si>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</si>
  <si>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</si>
  <si>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</si>
  <si>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</si>
  <si>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</si>
  <si>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</si>
  <si>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</si>
  <si>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</si>
  <si>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</si>
  <si>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</si>
  <si>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</si>
  <si>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</si>
  <si>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</si>
  <si>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</si>
  <si>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</si>
  <si>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</si>
  <si>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</si>
  <si>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</si>
  <si>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</si>
  <si>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</si>
  <si>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</si>
  <si>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</si>
  <si>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</si>
  <si>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</si>
  <si>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</si>
  <si>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</si>
  <si>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</si>
  <si>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</si>
  <si>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</si>
  <si>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</si>
  <si>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</si>
  <si>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</si>
  <si>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</si>
  <si>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</si>
  <si>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</si>
  <si>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</si>
  <si>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</si>
  <si>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</si>
  <si>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</si>
  <si>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</si>
  <si>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</si>
  <si>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</si>
  <si>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</si>
  <si>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</si>
  <si>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</si>
  <si>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</si>
  <si>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</si>
  <si>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</si>
  <si>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</si>
  <si>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</si>
  <si>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</si>
  <si>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</si>
  <si>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</si>
  <si>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</si>
  <si>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</si>
  <si>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</si>
  <si>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</si>
  <si>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</si>
  <si>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</si>
  <si>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</si>
  <si>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</si>
  <si>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</si>
  <si>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</si>
  <si>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</si>
  <si>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</si>
  <si>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</si>
  <si>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</si>
  <si>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</si>
  <si>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</si>
  <si>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</si>
  <si>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</si>
  <si>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</si>
  <si>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</si>
  <si>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</si>
  <si>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</si>
  <si>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</si>
  <si>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</si>
  <si>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</si>
  <si>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</si>
  <si>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</si>
  <si>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</si>
  <si>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</si>
  <si>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</si>
  <si>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</si>
  <si>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</si>
  <si>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</si>
  <si>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</si>
  <si>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</si>
  <si>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</si>
  <si>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</si>
  <si>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</si>
  <si>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</si>
  <si>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</si>
  <si>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</si>
  <si>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</si>
  <si>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</si>
  <si>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</si>
  <si>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</si>
  <si>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</si>
  <si>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</si>
  <si>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</si>
  <si>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</si>
  <si>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</si>
  <si>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</si>
  <si>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</si>
  <si>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</si>
  <si>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</si>
  <si>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</si>
  <si>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</si>
  <si>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</si>
  <si>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</si>
  <si>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</si>
  <si>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</si>
  <si>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</si>
  <si>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</si>
  <si>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</si>
  <si>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</si>
  <si>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</si>
  <si>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</si>
  <si>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</si>
  <si>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</si>
  <si>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</si>
  <si>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</si>
  <si>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</si>
  <si>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</si>
  <si>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</si>
  <si>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</si>
  <si>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</si>
  <si>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</si>
  <si>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</si>
  <si>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</si>
  <si>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</si>
  <si>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</si>
  <si>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</si>
  <si>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</si>
  <si>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</si>
  <si>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</si>
  <si>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</si>
  <si>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</si>
  <si>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</si>
  <si>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</si>
  <si>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</si>
  <si>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</si>
  <si>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</si>
  <si>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</si>
  <si>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</si>
  <si>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</si>
  <si>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</si>
  <si>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</si>
  <si>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</si>
  <si>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</si>
  <si>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</si>
  <si>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</si>
  <si>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</si>
  <si>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</si>
  <si>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</si>
  <si>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</si>
  <si>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</si>
  <si>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</si>
  <si>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</si>
  <si>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</si>
  <si>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</si>
  <si>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</si>
  <si>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</si>
  <si>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</si>
  <si>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</si>
  <si>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</si>
  <si>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</si>
  <si>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</si>
  <si>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</si>
  <si>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</si>
  <si>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</si>
  <si>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</si>
  <si>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</si>
  <si>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</si>
  <si>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</si>
  <si>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</si>
  <si>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</si>
  <si>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</si>
  <si>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</si>
  <si>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</si>
  <si>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</si>
  <si>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</si>
  <si>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</si>
  <si>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</si>
  <si>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</si>
  <si>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</si>
  <si>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</si>
  <si>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</si>
  <si>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</si>
  <si>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</si>
  <si>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</si>
  <si>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</si>
  <si>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</si>
  <si>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</si>
  <si>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</si>
  <si>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</si>
  <si>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</si>
  <si>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</si>
  <si>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</si>
  <si>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</si>
  <si>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</si>
  <si>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</si>
  <si>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</si>
  <si>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</si>
  <si>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</si>
  <si>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</si>
  <si>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</si>
  <si>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</si>
  <si>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</si>
  <si>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</si>
  <si>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</si>
  <si>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</si>
  <si>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</si>
  <si>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</si>
  <si>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</si>
  <si>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</si>
  <si>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</si>
  <si>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</si>
  <si>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</si>
  <si>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</si>
  <si>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</si>
  <si>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</si>
  <si>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</si>
  <si>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</si>
  <si>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</si>
  <si>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</si>
  <si>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</si>
  <si>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</si>
  <si>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</si>
  <si>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</si>
  <si>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</si>
  <si>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</si>
  <si>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</si>
  <si>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</si>
  <si>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</si>
  <si>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</si>
  <si>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</si>
  <si>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</si>
  <si>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</si>
  <si>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</si>
  <si>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</si>
  <si>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</si>
  <si>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</si>
  <si>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</si>
  <si>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</si>
  <si>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</si>
  <si>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</si>
  <si>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</si>
  <si>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</si>
  <si>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</si>
  <si>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</si>
  <si>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</si>
  <si>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</si>
  <si>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</si>
  <si>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</si>
  <si>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</si>
  <si>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</si>
  <si>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</si>
  <si>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</si>
  <si>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</si>
  <si>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</si>
  <si>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</si>
  <si>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</si>
  <si>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</si>
  <si>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</si>
  <si>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</si>
  <si>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</si>
  <si>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</si>
  <si>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</si>
  <si>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</si>
  <si>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</si>
  <si>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</si>
  <si>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</si>
  <si>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</si>
  <si>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</si>
  <si>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</si>
  <si>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</si>
  <si>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</si>
  <si>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</si>
  <si>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</si>
  <si>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</si>
  <si>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</si>
  <si>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</si>
  <si>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</si>
  <si>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</si>
  <si>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</si>
  <si>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</si>
  <si>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</si>
  <si>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</si>
  <si>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</si>
  <si>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</si>
  <si>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</si>
  <si>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</si>
  <si>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</si>
  <si>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</si>
  <si>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</si>
  <si>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</si>
  <si>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</si>
  <si>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</si>
  <si>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</si>
  <si>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</si>
  <si>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</si>
  <si>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</si>
  <si>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</si>
  <si>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</si>
  <si>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</si>
  <si>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</si>
  <si>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</si>
  <si>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</si>
  <si>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</si>
  <si>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</si>
  <si>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</si>
  <si>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</si>
  <si>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</si>
  <si>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</si>
  <si>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</si>
  <si>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</si>
  <si>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</si>
  <si>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</si>
  <si>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</si>
  <si>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</si>
  <si>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</si>
  <si>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</si>
  <si>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</si>
  <si>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</si>
  <si>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</si>
  <si>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</si>
  <si>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</si>
  <si>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</si>
  <si>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</si>
  <si>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</si>
  <si>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</si>
  <si>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</si>
  <si>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</si>
  <si>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</si>
  <si>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</si>
  <si>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</si>
  <si>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</si>
  <si>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</si>
  <si>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</si>
  <si>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</si>
  <si>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</si>
  <si>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</si>
  <si>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</si>
  <si>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</si>
  <si>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</si>
  <si>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</si>
  <si>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</si>
  <si>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</si>
  <si>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</si>
  <si>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</si>
  <si>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</si>
  <si>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</si>
  <si>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</si>
  <si>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</si>
  <si>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</si>
  <si>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</si>
  <si>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</si>
  <si>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</si>
  <si>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</si>
  <si>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</si>
  <si>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</si>
  <si>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</si>
  <si>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</si>
  <si>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</si>
  <si>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</si>
  <si>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</si>
  <si>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</si>
  <si>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</si>
  <si>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</si>
  <si>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</si>
  <si>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</si>
  <si>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</si>
  <si>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</si>
  <si>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</si>
  <si>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</si>
  <si>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</si>
  <si>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</si>
  <si>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</si>
  <si>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</si>
  <si>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</si>
  <si>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</si>
  <si>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</si>
  <si>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</si>
  <si>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</si>
  <si>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</si>
  <si>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</si>
  <si>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</si>
  <si>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</si>
  <si>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</si>
  <si>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</si>
  <si>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</si>
  <si>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</si>
  <si>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</si>
  <si>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</si>
  <si>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</si>
  <si>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</si>
  <si>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</si>
  <si>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</si>
  <si>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</si>
  <si>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</si>
  <si>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</si>
  <si>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</si>
  <si>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</si>
  <si>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</si>
  <si>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</si>
  <si>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</si>
  <si>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</si>
  <si>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</si>
  <si>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</si>
  <si>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</si>
  <si>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</si>
  <si>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</si>
  <si>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</si>
  <si>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</si>
  <si>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</si>
  <si>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</si>
  <si>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</si>
  <si>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</si>
  <si>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</si>
  <si>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</si>
  <si>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</si>
  <si>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</si>
  <si>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</si>
  <si>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</si>
  <si>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</si>
  <si>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</si>
  <si>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</si>
  <si>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</si>
  <si>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</si>
  <si>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</si>
  <si>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</si>
  <si>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</si>
  <si>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</si>
  <si>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</si>
  <si>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</si>
  <si>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</si>
  <si>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</si>
  <si>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</si>
  <si>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</si>
  <si>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</si>
  <si>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</si>
  <si>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</si>
  <si>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</si>
  <si>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</si>
  <si>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</si>
  <si>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</si>
  <si>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</si>
  <si>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</si>
  <si>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</si>
  <si>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</si>
  <si>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</si>
  <si>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</si>
  <si>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</si>
  <si>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</si>
  <si>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</si>
  <si>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</si>
  <si>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</si>
  <si>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</si>
  <si>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</si>
  <si>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</si>
  <si>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</si>
  <si>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</si>
  <si>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</si>
  <si>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</si>
  <si>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</si>
  <si>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</si>
  <si>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</si>
  <si>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</si>
  <si>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</si>
  <si>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</si>
  <si>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</si>
  <si>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</si>
  <si>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</si>
  <si>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</si>
  <si>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</si>
  <si>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</si>
  <si>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</si>
  <si>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</si>
  <si>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</si>
  <si>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</si>
  <si>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</si>
  <si>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</si>
  <si>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</si>
  <si>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</si>
  <si>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</si>
  <si>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</si>
  <si>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</si>
  <si>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</si>
  <si>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</si>
  <si>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</si>
  <si>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</si>
  <si>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</si>
  <si>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</si>
  <si>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</si>
  <si>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</si>
  <si>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</si>
  <si>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</si>
  <si>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</si>
  <si>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</si>
  <si>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</si>
  <si>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</si>
  <si>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</si>
  <si>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</si>
  <si>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</si>
  <si>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</si>
  <si>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</si>
  <si>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</si>
  <si>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</si>
  <si>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</si>
  <si>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</si>
  <si>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</si>
  <si>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</si>
  <si>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</si>
  <si>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</si>
  <si>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</si>
  <si>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</si>
  <si>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</si>
  <si>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</si>
  <si>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</si>
  <si>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</si>
  <si>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</si>
  <si>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</si>
  <si>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</si>
  <si>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</si>
  <si>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</si>
  <si>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</si>
  <si>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</si>
  <si>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</si>
  <si>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</si>
  <si>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</si>
  <si>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</si>
  <si>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</si>
  <si>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</si>
  <si>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</si>
  <si>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</si>
  <si>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</si>
  <si>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</si>
  <si>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</si>
  <si>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</si>
  <si>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</si>
  <si>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</si>
  <si>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</si>
  <si>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</si>
  <si>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</si>
  <si>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</si>
  <si>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</si>
  <si>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</si>
  <si>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</si>
  <si>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</si>
  <si>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</si>
  <si>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</si>
  <si>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</si>
  <si>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</si>
  <si>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</si>
  <si>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</si>
  <si>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</si>
  <si>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</si>
  <si>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</si>
  <si>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</si>
  <si>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</si>
  <si>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</si>
  <si>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</si>
  <si>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</si>
  <si>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</si>
  <si>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</si>
  <si>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</si>
  <si>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</si>
  <si>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</si>
  <si>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</si>
  <si>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</si>
  <si>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</si>
  <si>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</si>
  <si>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</si>
  <si>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</si>
  <si>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</si>
  <si>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</si>
  <si>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</si>
  <si>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</si>
  <si>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</si>
  <si>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</si>
  <si>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</si>
  <si>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</si>
  <si>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</si>
  <si>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</si>
  <si>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</si>
  <si>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</si>
  <si>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</si>
  <si>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</si>
  <si>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</si>
  <si>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</si>
  <si>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</si>
  <si>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</si>
  <si>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</si>
  <si>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</si>
  <si>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</si>
  <si>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</si>
  <si>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</si>
  <si>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</si>
  <si>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</si>
  <si>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</si>
  <si>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</si>
  <si>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</si>
  <si>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</si>
  <si>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</si>
  <si>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</si>
  <si>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</si>
  <si>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</si>
  <si>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</si>
  <si>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</si>
  <si>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</si>
  <si>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</si>
  <si>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</si>
  <si>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</si>
  <si>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</si>
  <si>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</si>
  <si>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</si>
  <si>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</si>
  <si>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</si>
  <si>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</si>
  <si>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</si>
  <si>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</si>
  <si>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</si>
  <si>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</si>
  <si>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</si>
  <si>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</si>
  <si>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</si>
  <si>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</si>
  <si>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</si>
  <si>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</si>
  <si>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</si>
  <si>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</si>
  <si>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</si>
  <si>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</si>
  <si>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</si>
  <si>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</si>
  <si>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</si>
  <si>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</si>
  <si>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</si>
  <si>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</si>
  <si>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</si>
  <si>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</si>
  <si>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</si>
  <si>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</si>
  <si>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</si>
  <si>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</si>
  <si>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</si>
  <si>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</si>
  <si>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</si>
  <si>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</si>
  <si>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</si>
  <si>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</si>
  <si>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</si>
  <si>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</si>
  <si>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</si>
  <si>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</si>
  <si>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</si>
  <si>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</si>
  <si>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</si>
  <si>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</si>
  <si>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</si>
  <si>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</si>
  <si>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</si>
  <si>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</si>
  <si>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</si>
  <si>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</si>
  <si>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</si>
  <si>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</si>
  <si>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</si>
  <si>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</si>
  <si>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</si>
  <si>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</si>
  <si>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</si>
  <si>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</si>
  <si>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</si>
  <si>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</si>
  <si>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</si>
  <si>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</si>
  <si>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</si>
  <si>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</si>
  <si>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</si>
  <si>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</si>
  <si>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</si>
  <si>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</si>
  <si>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</si>
  <si>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</si>
  <si>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</si>
  <si>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</si>
  <si>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</si>
  <si>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</si>
  <si>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</si>
  <si>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</si>
  <si>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</si>
  <si>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</si>
  <si>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</si>
  <si>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</si>
  <si>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</si>
  <si>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</si>
  <si>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</si>
  <si>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</si>
  <si>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</si>
  <si>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</si>
  <si>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</si>
  <si>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</si>
  <si>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</si>
  <si>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</si>
  <si>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</si>
  <si>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</si>
  <si>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</si>
  <si>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</si>
  <si>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</si>
  <si>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</si>
  <si>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</si>
  <si>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</si>
  <si>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</si>
  <si>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</si>
  <si>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</si>
  <si>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</si>
  <si>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</si>
  <si>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</si>
  <si>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</si>
  <si>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</si>
  <si>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</si>
  <si>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</si>
  <si>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</si>
  <si>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</si>
  <si>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</si>
  <si>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</si>
  <si>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</si>
  <si>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</si>
  <si>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</si>
  <si>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</si>
  <si>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</si>
  <si>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</si>
  <si>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</si>
  <si>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</si>
  <si>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</si>
  <si>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</si>
  <si>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</si>
  <si>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</si>
  <si>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</si>
  <si>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</si>
  <si>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</si>
  <si>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</si>
  <si>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</si>
  <si>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</si>
  <si>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</si>
  <si>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</si>
  <si>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</si>
  <si>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</si>
  <si>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</si>
  <si>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</si>
  <si>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</si>
  <si>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</si>
  <si>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</si>
  <si>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</si>
  <si>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</si>
  <si>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</si>
  <si>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</si>
  <si>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</si>
  <si>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</si>
  <si>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</si>
  <si>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</si>
  <si>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</si>
  <si>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</si>
  <si>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</si>
  <si>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</si>
  <si>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</si>
  <si>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</si>
  <si>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</si>
  <si>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</si>
  <si>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</si>
  <si>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</si>
  <si>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</si>
  <si>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</si>
  <si>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</si>
  <si>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</si>
  <si>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</si>
  <si>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</si>
  <si>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</si>
  <si>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</si>
  <si>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</si>
  <si>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</si>
  <si>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</si>
  <si>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</si>
  <si>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</si>
  <si>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</si>
  <si>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</si>
  <si>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</si>
  <si>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</si>
  <si>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</si>
  <si>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</si>
  <si>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</si>
  <si>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</si>
  <si>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</si>
  <si>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</si>
  <si>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</si>
  <si>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</si>
  <si>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</si>
  <si>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</si>
  <si>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</si>
  <si>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</si>
  <si>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</si>
  <si>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</si>
  <si>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</si>
  <si>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</si>
  <si>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</si>
  <si>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</si>
  <si>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</si>
  <si>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</si>
  <si>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</si>
  <si>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</si>
  <si>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</si>
  <si>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</si>
  <si>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</si>
  <si>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</si>
  <si>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</si>
  <si>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</si>
  <si>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</si>
  <si>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</si>
  <si>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</si>
  <si>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</si>
  <si>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</si>
  <si>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</si>
  <si>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</si>
  <si>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</si>
  <si>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</si>
  <si>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</si>
  <si>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</si>
  <si>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</si>
  <si>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</si>
  <si>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</si>
  <si>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</si>
  <si>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</si>
  <si>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</si>
  <si>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</si>
  <si>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</si>
  <si>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</si>
  <si>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</si>
  <si>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</si>
  <si>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</si>
  <si>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</si>
  <si>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</si>
  <si>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</si>
  <si>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</si>
  <si>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</si>
  <si>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</si>
  <si>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</si>
  <si>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</si>
  <si>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</si>
  <si>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</si>
  <si>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</si>
  <si>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</si>
  <si>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</si>
  <si>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</si>
  <si>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</si>
  <si>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</si>
  <si>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</si>
  <si>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</si>
  <si>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</si>
  <si>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</si>
  <si>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</si>
  <si>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</si>
  <si>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</si>
  <si>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</si>
  <si>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</si>
  <si>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</si>
  <si>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</si>
  <si>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</si>
  <si>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</si>
  <si>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</si>
  <si>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</si>
  <si>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</si>
  <si>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</si>
  <si>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</si>
  <si>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</si>
  <si>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</si>
  <si>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</si>
  <si>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</si>
  <si>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</si>
  <si>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</si>
  <si>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</si>
  <si>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</si>
  <si>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</si>
  <si>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</si>
  <si>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</si>
  <si>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</si>
  <si>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</si>
  <si>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</si>
  <si>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</si>
  <si>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</si>
  <si>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</si>
  <si>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</si>
  <si>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</si>
  <si>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</si>
  <si>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</si>
  <si>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</si>
  <si>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</si>
  <si>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</si>
  <si>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</si>
  <si>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</si>
  <si>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</si>
  <si>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</si>
  <si>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</si>
  <si>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</si>
  <si>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</si>
  <si>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</si>
  <si>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</si>
  <si>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</si>
  <si>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</si>
  <si>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</si>
  <si>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</si>
  <si>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</si>
  <si>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</si>
  <si>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</si>
  <si>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</si>
  <si>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</si>
  <si>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</si>
  <si>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</si>
  <si>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</si>
  <si>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</si>
  <si>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</si>
  <si>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</si>
  <si>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</si>
  <si>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</si>
  <si>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</si>
  <si>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</si>
  <si>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</si>
  <si>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</si>
  <si>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</si>
  <si>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</si>
  <si>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</si>
  <si>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</si>
  <si>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</si>
  <si>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</si>
  <si>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</si>
  <si>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</si>
  <si>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</si>
  <si>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</si>
  <si>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</si>
  <si>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</si>
  <si>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</si>
  <si>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</si>
  <si>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</si>
  <si>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</si>
  <si>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</si>
  <si>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</si>
  <si>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</si>
  <si>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</si>
  <si>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</si>
  <si>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</si>
  <si>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</si>
  <si>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</si>
  <si>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</si>
  <si>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</si>
  <si>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</si>
  <si>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</si>
  <si>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</si>
  <si>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</si>
  <si>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</si>
  <si>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</si>
  <si>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</si>
  <si>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</si>
  <si>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</si>
  <si>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</si>
  <si>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</si>
  <si>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</si>
  <si>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</si>
  <si>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</si>
  <si>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</si>
  <si>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</si>
  <si>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</si>
  <si>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</si>
  <si>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</si>
  <si>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</si>
  <si>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</si>
  <si>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</si>
  <si>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</si>
  <si>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</si>
  <si>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</si>
  <si>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</si>
  <si>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</si>
  <si>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</si>
  <si>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</si>
  <si>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</si>
  <si>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</si>
  <si>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</si>
  <si>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</si>
  <si>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</si>
  <si>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</si>
  <si>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</si>
  <si>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</si>
  <si>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</si>
  <si>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</si>
  <si>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</si>
  <si>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</si>
  <si>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</si>
  <si>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</si>
  <si>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</si>
  <si>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</si>
  <si>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</si>
  <si>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</si>
  <si>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</si>
  <si>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</si>
  <si>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</si>
  <si>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</si>
  <si>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</si>
  <si>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</si>
  <si>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</si>
  <si>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</si>
  <si>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</si>
  <si>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</si>
  <si>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</si>
  <si>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</si>
  <si>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</si>
  <si>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</si>
  <si>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</si>
  <si>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</si>
  <si>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</si>
  <si>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</si>
  <si>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</si>
  <si>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</si>
  <si>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</si>
  <si>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</si>
  <si>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</si>
  <si>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</si>
  <si>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</si>
  <si>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</si>
  <si>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</si>
  <si>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</si>
  <si>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</si>
  <si>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</si>
  <si>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</si>
  <si>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</si>
  <si>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</si>
  <si>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</si>
  <si>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</si>
  <si>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</si>
  <si>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</si>
  <si>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</si>
  <si>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</si>
  <si>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</si>
  <si>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</si>
  <si>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</si>
  <si>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</si>
  <si>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</si>
  <si>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</si>
  <si>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</si>
  <si>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</si>
  <si>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</si>
  <si>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</si>
  <si>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</si>
  <si>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</si>
  <si>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</si>
  <si>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</si>
  <si>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</si>
  <si>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</si>
  <si>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</si>
  <si>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</si>
  <si>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</si>
  <si>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</si>
  <si>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</si>
  <si>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</si>
  <si>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</si>
  <si>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</si>
  <si>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</si>
  <si>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</si>
  <si>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</si>
  <si>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</si>
  <si>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</si>
  <si>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</si>
  <si>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</si>
  <si>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</si>
  <si>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</si>
  <si>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</si>
  <si>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</si>
  <si>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</si>
  <si>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</si>
  <si>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</si>
  <si>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</si>
  <si>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</si>
  <si>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</si>
  <si>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</si>
  <si>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</si>
  <si>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</si>
  <si>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</si>
  <si>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</si>
  <si>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</si>
  <si>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</si>
  <si>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</si>
  <si>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</si>
  <si>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</si>
  <si>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</si>
  <si>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</si>
  <si>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</si>
  <si>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</si>
  <si>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</si>
  <si>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</si>
  <si>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</si>
  <si>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</si>
  <si>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</si>
  <si>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</si>
  <si>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</si>
  <si>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</si>
  <si>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</si>
  <si>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</si>
  <si>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</si>
  <si>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</si>
  <si>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</si>
  <si>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</si>
  <si>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</si>
  <si>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</si>
  <si>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</si>
  <si>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</si>
  <si>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</si>
  <si>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</si>
  <si>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</si>
  <si>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</si>
  <si>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</si>
  <si>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</si>
  <si>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</si>
  <si>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</si>
  <si>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</si>
  <si>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</si>
  <si>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</si>
  <si>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</si>
  <si>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</si>
  <si>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</si>
  <si>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</si>
  <si>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</si>
  <si>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</si>
  <si>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</si>
  <si>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</si>
  <si>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</si>
  <si>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</si>
  <si>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</si>
  <si>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</si>
  <si>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</si>
  <si>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</si>
  <si>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</si>
  <si>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</si>
  <si>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</si>
  <si>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</si>
  <si>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</si>
  <si>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</si>
  <si>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</si>
  <si>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</si>
  <si>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</si>
  <si>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</si>
  <si>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</si>
  <si>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</si>
  <si>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</si>
  <si>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</si>
  <si>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</si>
  <si>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</si>
  <si>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</si>
  <si>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</si>
  <si>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</si>
  <si>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</si>
  <si>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</si>
  <si>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</si>
  <si>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</si>
  <si>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</si>
  <si>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</si>
  <si>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</si>
  <si>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</si>
  <si>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</si>
  <si>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</si>
  <si>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</si>
  <si>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</si>
  <si>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</si>
  <si>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</si>
  <si>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</si>
  <si>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</si>
  <si>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</si>
  <si>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</si>
  <si>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</si>
  <si>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</si>
  <si>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</si>
  <si>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</si>
  <si>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</si>
  <si>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</si>
  <si>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</si>
  <si>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</si>
  <si>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</si>
  <si>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</si>
  <si>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</si>
  <si>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</si>
  <si>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</si>
  <si>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</si>
  <si>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</si>
  <si>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</si>
  <si>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</si>
  <si>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</si>
  <si>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</si>
  <si>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</si>
  <si>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</si>
  <si>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</si>
  <si>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</si>
  <si>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</si>
  <si>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</si>
  <si>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</si>
  <si>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</si>
  <si>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</si>
  <si>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</si>
  <si>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</si>
  <si>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</si>
  <si>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</si>
  <si>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</si>
  <si>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</si>
  <si>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</si>
  <si>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</si>
  <si>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</si>
  <si>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</si>
  <si>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</si>
  <si>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</si>
  <si>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</si>
  <si>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</si>
  <si>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</si>
  <si>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</si>
  <si>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</si>
  <si>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</si>
  <si>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</si>
  <si>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</si>
  <si>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</si>
  <si>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</si>
  <si>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</si>
  <si>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</si>
  <si>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</si>
  <si>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</si>
  <si>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</si>
  <si>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</si>
  <si>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</si>
  <si>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</si>
  <si>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</si>
  <si>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</si>
  <si>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</si>
  <si>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</si>
  <si>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</si>
  <si>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</si>
  <si>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</si>
  <si>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</si>
  <si>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</si>
  <si>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</si>
  <si>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</si>
  <si>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</si>
  <si>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</si>
  <si>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</si>
  <si>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</si>
  <si>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</si>
  <si>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</si>
  <si>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</si>
  <si>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</si>
  <si>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</si>
  <si>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</si>
  <si>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</si>
  <si>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</si>
  <si>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</si>
  <si>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</si>
  <si>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</si>
  <si>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</si>
  <si>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</si>
  <si>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</si>
  <si>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</si>
  <si>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</si>
  <si>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</si>
  <si>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</si>
  <si>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</si>
  <si>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</si>
  <si>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</si>
  <si>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</si>
  <si>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</si>
  <si>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</si>
  <si>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</si>
  <si>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</si>
  <si>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</si>
  <si>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</si>
  <si>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</si>
  <si>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</si>
  <si>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</si>
  <si>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</si>
  <si>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</si>
  <si>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</si>
  <si>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</si>
  <si>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</si>
  <si>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</si>
  <si>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</si>
  <si>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</si>
  <si>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</si>
  <si>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</si>
  <si>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</si>
  <si>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</si>
  <si>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</si>
  <si>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</si>
  <si>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</si>
  <si>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</si>
  <si>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</si>
  <si>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</si>
  <si>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</si>
  <si>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</si>
  <si>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</si>
  <si>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</si>
  <si>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</si>
  <si>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</si>
  <si>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</si>
  <si>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</si>
  <si>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</si>
  <si>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</si>
  <si>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</si>
  <si>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</si>
  <si>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</si>
  <si>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</si>
  <si>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</si>
  <si>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</si>
  <si>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</si>
  <si>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</si>
  <si>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</si>
  <si>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</si>
  <si>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</si>
  <si>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</si>
  <si>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</si>
  <si>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</si>
  <si>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</si>
  <si>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</si>
  <si>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</si>
  <si>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</si>
  <si>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</si>
  <si>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</si>
  <si>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</si>
  <si>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</si>
  <si>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</si>
  <si>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</si>
  <si>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</si>
  <si>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</si>
  <si>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</si>
  <si>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</si>
  <si>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</si>
  <si>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</si>
  <si>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</si>
  <si>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</si>
  <si>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</si>
  <si>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</si>
  <si>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</si>
  <si>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</si>
  <si>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</si>
  <si>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</si>
  <si>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</si>
  <si>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</si>
  <si>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</si>
  <si>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</si>
  <si>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</si>
  <si>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</si>
  <si>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</si>
  <si>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</si>
  <si>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</si>
  <si>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</si>
  <si>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</si>
  <si>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</si>
  <si>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</si>
  <si>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</si>
  <si>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</si>
  <si>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</si>
  <si>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</si>
  <si>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</si>
  <si>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</si>
  <si>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</si>
  <si>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</si>
  <si>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</si>
  <si>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</si>
  <si>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</si>
  <si>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</si>
  <si>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</si>
  <si>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</si>
  <si>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</si>
  <si>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</si>
  <si>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</si>
  <si>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</si>
  <si>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</si>
  <si>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</si>
  <si>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</si>
  <si>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</si>
  <si>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</si>
  <si>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</si>
  <si>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</si>
  <si>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</si>
  <si>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</si>
  <si>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</si>
  <si>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</si>
  <si>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</si>
  <si>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</si>
  <si>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</si>
  <si>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</si>
  <si>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</si>
  <si>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</si>
  <si>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</si>
  <si>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</si>
  <si>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</si>
  <si>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</si>
  <si>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</si>
  <si>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</si>
  <si>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</si>
  <si>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</si>
  <si>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</si>
  <si>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</si>
  <si>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</si>
  <si>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</si>
  <si>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</si>
  <si>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</si>
  <si>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</si>
  <si>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</si>
  <si>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</si>
  <si>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</si>
  <si>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</si>
  <si>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</si>
  <si>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</si>
  <si>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</si>
  <si>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</si>
  <si>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</si>
  <si>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</si>
  <si>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</si>
  <si>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</si>
  <si>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</si>
  <si>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</si>
  <si>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</si>
  <si>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</si>
  <si>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</si>
  <si>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</si>
  <si>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</si>
  <si>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</si>
  <si>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</si>
  <si>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</si>
  <si>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</si>
  <si>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</si>
  <si>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</si>
  <si>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</si>
  <si>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</si>
  <si>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</si>
  <si>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</si>
  <si>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</si>
  <si>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</si>
  <si>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</si>
  <si>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</si>
  <si>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</si>
  <si>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</si>
  <si>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</si>
  <si>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</si>
  <si>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</si>
  <si>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</si>
  <si>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</si>
  <si>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</si>
  <si>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</si>
  <si>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</si>
  <si>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</si>
  <si>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</si>
  <si>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</si>
  <si>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</si>
  <si>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</si>
  <si>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</si>
  <si>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</si>
  <si>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</si>
  <si>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</si>
  <si>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</si>
  <si>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</si>
  <si>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</si>
  <si>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</si>
  <si>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</si>
  <si>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</si>
  <si>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</si>
  <si>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</si>
  <si>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</si>
  <si>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</si>
  <si>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</si>
  <si>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</si>
  <si>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</si>
  <si>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</si>
  <si>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</si>
  <si>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</si>
  <si>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</si>
  <si>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</si>
  <si>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</si>
  <si>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</si>
  <si>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</si>
  <si>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</si>
  <si>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</si>
  <si>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</si>
  <si>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</si>
  <si>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</si>
  <si>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</si>
  <si>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</si>
  <si>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</si>
  <si>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</si>
  <si>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</si>
  <si>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</si>
  <si>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</si>
  <si>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</si>
  <si>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</si>
  <si>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</si>
  <si>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</si>
  <si>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</si>
  <si>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</si>
  <si>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</si>
  <si>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</si>
  <si>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</si>
  <si>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</si>
  <si>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</si>
  <si>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</si>
  <si>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</si>
  <si>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</si>
  <si>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</si>
  <si>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</si>
  <si>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</si>
  <si>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</si>
  <si>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</si>
  <si>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</si>
  <si>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</si>
  <si>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</si>
  <si>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</si>
  <si>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</si>
  <si>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</si>
  <si>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</si>
  <si>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</si>
  <si>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</si>
  <si>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</si>
  <si>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</si>
  <si>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</si>
  <si>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</si>
  <si>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</si>
  <si>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</si>
  <si>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</si>
  <si>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</si>
  <si>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</si>
  <si>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</si>
  <si>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</si>
  <si>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</si>
  <si>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</si>
  <si>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</si>
  <si>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</si>
  <si>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</si>
  <si>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</si>
  <si>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</si>
  <si>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</si>
  <si>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</si>
  <si>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</si>
  <si>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</si>
  <si>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</si>
  <si>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</si>
  <si>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</si>
  <si>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</si>
  <si>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</si>
  <si>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</si>
  <si>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</si>
  <si>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</si>
  <si>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</si>
  <si>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</si>
  <si>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</si>
  <si>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</si>
  <si>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</si>
  <si>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</si>
  <si>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</si>
  <si>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</si>
  <si>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</si>
  <si>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</si>
  <si>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</si>
  <si>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</si>
  <si>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</si>
  <si>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</si>
  <si>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</si>
  <si>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</si>
  <si>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</si>
  <si>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</si>
  <si>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</si>
  <si>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</si>
  <si>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</si>
  <si>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</si>
  <si>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</si>
  <si>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</si>
  <si>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</si>
  <si>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</si>
  <si>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</si>
  <si>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</si>
  <si>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</si>
  <si>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</si>
  <si>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</si>
  <si>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</si>
  <si>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</si>
  <si>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</si>
  <si>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</si>
  <si>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</si>
  <si>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</si>
  <si>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</si>
  <si>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</si>
  <si>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</si>
  <si>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</si>
  <si>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</si>
  <si>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</si>
  <si>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</si>
  <si>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</si>
  <si>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</si>
  <si>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</si>
  <si>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</si>
  <si>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</si>
  <si>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</si>
  <si>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</si>
  <si>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</si>
  <si>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</si>
  <si>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</si>
  <si>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</si>
  <si>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</si>
  <si>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</si>
  <si>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</si>
  <si>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</si>
  <si>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</si>
  <si>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</si>
  <si>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</si>
  <si>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</si>
  <si>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</si>
  <si>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</si>
  <si>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</si>
  <si>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</si>
  <si>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</si>
  <si>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</si>
  <si>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</si>
  <si>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</si>
  <si>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</si>
  <si>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</si>
  <si>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</si>
  <si>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</si>
  <si>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</si>
  <si>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</si>
  <si>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</si>
  <si>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</si>
  <si>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</si>
  <si>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</si>
  <si>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</si>
  <si>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</si>
  <si>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</si>
  <si>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</si>
  <si>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</si>
  <si>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</si>
  <si>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</si>
  <si>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</si>
  <si>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</si>
  <si>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</si>
  <si>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</si>
  <si>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</si>
  <si>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</si>
  <si>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</si>
  <si>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</si>
  <si>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</si>
  <si>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</si>
  <si>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</si>
  <si>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</si>
  <si>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</si>
  <si>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</si>
  <si>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</si>
  <si>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</si>
  <si>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</si>
  <si>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</si>
  <si>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</si>
  <si>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</si>
  <si>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</si>
  <si>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</si>
  <si>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</si>
  <si>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</si>
  <si>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</si>
  <si>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</si>
  <si>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</si>
  <si>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</si>
  <si>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</si>
  <si>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</si>
  <si>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</si>
  <si>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</si>
  <si>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</si>
  <si>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</si>
  <si>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</si>
  <si>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</si>
  <si>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</si>
  <si>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</si>
  <si>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</si>
  <si>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</si>
  <si>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</si>
  <si>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</si>
  <si>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</si>
  <si>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</si>
  <si>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</si>
  <si>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</si>
  <si>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</si>
  <si>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</si>
  <si>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</si>
  <si>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</si>
  <si>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</si>
  <si>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</si>
  <si>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</si>
  <si>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</si>
  <si>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</si>
  <si>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</si>
  <si>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</si>
  <si>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</si>
  <si>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</si>
  <si>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</si>
  <si>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</si>
  <si>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</si>
  <si>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</si>
  <si>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</si>
  <si>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</si>
  <si>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</si>
  <si>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</si>
  <si>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</si>
  <si>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</si>
  <si>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</si>
  <si>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</si>
  <si>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</si>
  <si>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</si>
  <si>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</si>
  <si>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</si>
  <si>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</si>
  <si>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</si>
  <si>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</si>
  <si>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</si>
  <si>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</si>
  <si>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</si>
  <si>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</si>
  <si>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</si>
  <si>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</si>
  <si>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</si>
  <si>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</si>
  <si>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</si>
  <si>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</si>
  <si>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</si>
  <si>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</si>
  <si>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</si>
  <si>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</si>
  <si>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</si>
  <si>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</si>
  <si>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</si>
  <si>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</si>
  <si>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</si>
  <si>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</si>
  <si>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</si>
  <si>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</si>
  <si>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</si>
  <si>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</si>
  <si>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</si>
  <si>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</si>
  <si>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</si>
  <si>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</si>
  <si>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</si>
  <si>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</si>
  <si>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</si>
  <si>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</si>
  <si>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</si>
  <si>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</si>
  <si>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</si>
  <si>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</si>
  <si>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</si>
  <si>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</si>
  <si>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</si>
  <si>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</si>
  <si>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</si>
  <si>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</si>
  <si>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</si>
  <si>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</si>
  <si>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</si>
  <si>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</si>
  <si>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</si>
  <si>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</si>
  <si>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</si>
  <si>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</si>
  <si>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</si>
  <si>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</si>
  <si>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</si>
  <si>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</si>
  <si>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</si>
  <si>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</si>
  <si>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</si>
  <si>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</si>
  <si>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</si>
  <si>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</si>
  <si>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</si>
  <si>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</si>
  <si>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</si>
  <si>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</si>
  <si>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</si>
  <si>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</si>
  <si>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</si>
  <si>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</si>
  <si>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</si>
  <si>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</si>
  <si>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</si>
  <si>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</si>
  <si>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</si>
  <si>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</si>
  <si>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</si>
  <si>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</si>
  <si>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</si>
  <si>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</si>
  <si>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</si>
  <si>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</si>
  <si>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</si>
  <si>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</si>
  <si>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</si>
  <si>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</si>
  <si>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</si>
  <si>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</si>
  <si>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</si>
  <si>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</si>
  <si>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</si>
  <si>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</si>
  <si>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</si>
  <si>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</si>
  <si>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</si>
  <si>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</si>
  <si>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</si>
  <si>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</si>
  <si>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</si>
  <si>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</si>
  <si>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</si>
  <si>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</si>
  <si>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</si>
  <si>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</si>
  <si>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</si>
  <si>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</si>
  <si>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</si>
  <si>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</si>
  <si>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</si>
  <si>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</si>
  <si>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</si>
  <si>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</si>
  <si>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</si>
  <si>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</si>
  <si>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</si>
  <si>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</si>
  <si>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</si>
  <si>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</si>
  <si>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</si>
  <si>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</si>
  <si>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</si>
  <si>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</si>
  <si>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</si>
  <si>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</si>
  <si>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</si>
  <si>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</si>
  <si>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</si>
  <si>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</si>
  <si>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</si>
  <si>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</si>
  <si>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</si>
  <si>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</si>
  <si>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</si>
  <si>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</si>
  <si>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</si>
  <si>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</si>
  <si>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</si>
  <si>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</si>
  <si>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</si>
  <si>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</si>
  <si>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</si>
  <si>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</si>
  <si>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</si>
  <si>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</si>
  <si>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</si>
  <si>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</si>
  <si>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</si>
  <si>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</si>
  <si>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</si>
  <si>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</si>
  <si>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</si>
  <si>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</si>
  <si>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</si>
  <si>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</si>
  <si>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</si>
  <si>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</si>
  <si>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</si>
  <si>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</si>
  <si>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</si>
  <si>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</si>
  <si>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</si>
  <si>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</si>
  <si>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</si>
  <si>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</si>
  <si>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</si>
  <si>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</si>
  <si>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</si>
  <si>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</si>
  <si>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</si>
  <si>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</si>
  <si>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</si>
  <si>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</si>
  <si>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</si>
  <si>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</si>
  <si>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</si>
  <si>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</si>
  <si>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</si>
  <si>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</si>
  <si>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</si>
  <si>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</si>
  <si>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</si>
  <si>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</si>
  <si>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</si>
  <si>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</si>
  <si>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</si>
  <si>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</si>
  <si>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</si>
  <si>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</si>
  <si>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</si>
  <si>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</si>
  <si>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</si>
  <si>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</si>
  <si>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</si>
  <si>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</si>
  <si>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</si>
  <si>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</si>
  <si>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</si>
  <si>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</si>
  <si>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</si>
  <si>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</si>
  <si>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</si>
  <si>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</si>
  <si>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</si>
  <si>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</si>
  <si>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</si>
  <si>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</si>
  <si>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</si>
  <si>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</si>
  <si>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</si>
  <si>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</si>
  <si>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</si>
  <si>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</si>
  <si>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</si>
  <si>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</si>
  <si>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</si>
  <si>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</si>
  <si>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</si>
  <si>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</si>
  <si>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</si>
  <si>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</si>
  <si>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</si>
  <si>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</si>
  <si>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</si>
  <si>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</si>
  <si>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</si>
  <si>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</si>
  <si>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</si>
  <si>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</si>
  <si>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</si>
  <si>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</si>
  <si>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</si>
  <si>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</si>
  <si>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</si>
  <si>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</si>
  <si>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</si>
  <si>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</si>
  <si>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</si>
  <si>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</si>
  <si>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</si>
  <si>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</si>
  <si>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</si>
  <si>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</si>
  <si>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</si>
  <si>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</si>
  <si>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</si>
  <si>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</si>
  <si>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</si>
  <si>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</si>
  <si>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</si>
  <si>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</si>
  <si>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</si>
  <si>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</si>
  <si>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</si>
  <si>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</si>
  <si>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</si>
  <si>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</si>
  <si>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</si>
  <si>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</si>
  <si>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</si>
  <si>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</si>
  <si>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</si>
  <si>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</si>
  <si>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</si>
  <si>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</si>
  <si>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</si>
  <si>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</si>
  <si>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</si>
  <si>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</si>
  <si>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</si>
  <si>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</si>
  <si>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</si>
  <si>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</si>
  <si>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</si>
  <si>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</si>
  <si>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</si>
  <si>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</si>
  <si>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</si>
  <si>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</si>
  <si>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</si>
  <si>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</si>
  <si>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</si>
  <si>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</si>
  <si>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</si>
  <si>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</si>
  <si>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</si>
  <si>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</si>
  <si>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</si>
  <si>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</si>
  <si>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</si>
  <si>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</si>
  <si>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</si>
  <si>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</si>
  <si>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</si>
  <si>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</si>
  <si>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</si>
  <si>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</si>
  <si>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</si>
  <si>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</si>
  <si>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</si>
  <si>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</si>
  <si>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</si>
  <si>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</si>
  <si>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</si>
  <si>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</si>
  <si>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</si>
  <si>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</si>
  <si>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</si>
  <si>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</si>
  <si>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</si>
  <si>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</si>
  <si>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</si>
  <si>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</si>
  <si>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</si>
  <si>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</si>
  <si>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</si>
  <si>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</si>
  <si>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</si>
  <si>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</si>
  <si>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</si>
  <si>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</si>
  <si>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</si>
  <si>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</si>
  <si>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</si>
  <si>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</si>
  <si>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</si>
  <si>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</si>
  <si>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</si>
  <si>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</si>
  <si>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</si>
  <si>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</si>
  <si>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</si>
  <si>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</si>
  <si>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</si>
  <si>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</si>
  <si>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</si>
  <si>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</si>
  <si>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</si>
  <si>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</si>
  <si>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</si>
  <si>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</si>
  <si>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</si>
  <si>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</si>
  <si>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</si>
  <si>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</si>
  <si>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</si>
  <si>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</si>
  <si>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</si>
  <si>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</si>
  <si>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</si>
  <si>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</si>
  <si>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</si>
  <si>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</si>
  <si>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</si>
  <si>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</si>
  <si>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</si>
  <si>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</si>
  <si>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</si>
  <si>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</si>
  <si>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</si>
  <si>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</si>
  <si>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</si>
  <si>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</si>
  <si>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</si>
  <si>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</si>
  <si>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</si>
  <si>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</si>
  <si>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</si>
  <si>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</si>
  <si>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</si>
  <si>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</si>
  <si>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</si>
  <si>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</si>
  <si>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</si>
  <si>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</si>
  <si>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</si>
  <si>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</si>
  <si>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</si>
  <si>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</si>
  <si>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</si>
  <si>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</si>
  <si>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</si>
  <si>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</si>
  <si>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</si>
  <si>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</si>
  <si>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</si>
  <si>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</si>
  <si>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</si>
  <si>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</si>
  <si>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</si>
  <si>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</si>
  <si>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</si>
  <si>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</si>
  <si>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</si>
  <si>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</si>
  <si>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</si>
  <si>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</si>
  <si>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</si>
  <si>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</si>
  <si>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</si>
  <si>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</si>
  <si>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</si>
  <si>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</si>
  <si>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</si>
  <si>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</si>
  <si>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</si>
  <si>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</si>
  <si>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</si>
  <si>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</si>
  <si>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</si>
  <si>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</si>
  <si>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</si>
  <si>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</si>
  <si>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</si>
  <si>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</si>
  <si>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</si>
  <si>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</si>
  <si>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</si>
  <si>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</si>
  <si>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</si>
  <si>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</si>
  <si>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</si>
  <si>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</si>
  <si>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</si>
  <si>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</si>
  <si>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</si>
  <si>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</si>
  <si>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</si>
  <si>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</si>
  <si>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</si>
  <si>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</si>
  <si>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</si>
  <si>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</si>
  <si>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</si>
  <si>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</si>
  <si>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</si>
  <si>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</si>
  <si>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</si>
  <si>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</si>
  <si>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</si>
  <si>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</si>
  <si>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</si>
  <si>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</si>
  <si>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</si>
  <si>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</si>
  <si>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</si>
  <si>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</si>
  <si>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</si>
  <si>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</si>
  <si>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</si>
  <si>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</si>
  <si>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</si>
  <si>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</si>
  <si>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</si>
  <si>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</si>
  <si>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</si>
  <si>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</si>
  <si>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</si>
  <si>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</si>
  <si>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</si>
  <si>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</si>
  <si>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</si>
  <si>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</si>
  <si>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</si>
  <si>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</si>
  <si>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</si>
  <si>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</si>
  <si>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</si>
  <si>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</si>
  <si>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</si>
  <si>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</si>
  <si>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</si>
  <si>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</si>
  <si>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</si>
  <si>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</si>
  <si>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</si>
  <si>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</si>
  <si>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</si>
  <si>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</si>
  <si>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</si>
  <si>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</si>
  <si>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</si>
  <si>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</si>
  <si>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</si>
  <si>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</si>
  <si>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</si>
  <si>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</si>
  <si>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</si>
  <si>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</si>
  <si>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</si>
  <si>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</si>
  <si>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</si>
  <si>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</si>
  <si>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</si>
  <si>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</si>
  <si>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</si>
  <si>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</si>
  <si>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</si>
  <si>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</si>
  <si>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</si>
  <si>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</si>
  <si>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</si>
  <si>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</si>
  <si>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</si>
  <si>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</si>
  <si>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</si>
  <si>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</si>
  <si>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</si>
  <si>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</si>
  <si>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</si>
  <si>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</si>
  <si>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</si>
  <si>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</si>
  <si>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</si>
  <si>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</si>
  <si>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</si>
  <si>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</si>
  <si>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</si>
  <si>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</si>
  <si>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</si>
  <si>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</si>
  <si>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</si>
  <si>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</si>
  <si>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</si>
  <si>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</si>
  <si>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</si>
  <si>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</si>
  <si>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</si>
  <si>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</si>
  <si>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</si>
  <si>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</si>
  <si>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</si>
  <si>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</si>
  <si>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</si>
  <si>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</si>
  <si>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</si>
  <si>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</si>
  <si>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</si>
  <si>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</si>
  <si>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</si>
  <si>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</si>
  <si>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</si>
  <si>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</si>
  <si>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</si>
  <si>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</si>
  <si>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</si>
  <si>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</si>
  <si>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</si>
  <si>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</si>
  <si>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</si>
  <si>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</si>
  <si>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</si>
  <si>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</si>
  <si>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</si>
  <si>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</si>
  <si>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</si>
  <si>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</si>
  <si>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</si>
  <si>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</si>
  <si>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</si>
  <si>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</si>
  <si>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</si>
  <si>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</si>
  <si>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</si>
  <si>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</si>
  <si>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</si>
  <si>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</si>
  <si>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</si>
  <si>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</si>
  <si>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</si>
  <si>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</si>
  <si>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</si>
  <si>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</si>
  <si>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</si>
  <si>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</si>
  <si>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</si>
  <si>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</si>
  <si>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</si>
  <si>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</si>
  <si>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</si>
  <si>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</si>
  <si>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</si>
  <si>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</si>
  <si>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</si>
  <si>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</si>
  <si>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</si>
  <si>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</si>
  <si>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</si>
  <si>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</si>
  <si>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</si>
  <si>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</si>
  <si>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</si>
  <si>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</si>
  <si>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</si>
  <si>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</si>
  <si>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</si>
  <si>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</si>
  <si>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</si>
  <si>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</si>
  <si>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</si>
  <si>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</si>
  <si>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</si>
  <si>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</si>
  <si>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</si>
  <si>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</si>
  <si>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</si>
  <si>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</si>
  <si>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</si>
  <si>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</si>
  <si>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</si>
  <si>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</si>
  <si>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</si>
  <si>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</si>
  <si>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</si>
  <si>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</si>
  <si>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</si>
  <si>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</si>
  <si>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</si>
  <si>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</si>
  <si>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</si>
  <si>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</si>
  <si>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</si>
  <si>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</si>
  <si>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</si>
  <si>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</si>
  <si>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</si>
  <si>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</si>
  <si>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</si>
  <si>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</si>
  <si>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</si>
  <si>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</si>
  <si>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</si>
  <si>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</si>
  <si>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</si>
  <si>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</si>
  <si>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</si>
  <si>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</si>
  <si>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</si>
  <si>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</si>
  <si>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</si>
  <si>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</si>
  <si>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</si>
  <si>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</si>
  <si>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</si>
  <si>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</si>
  <si>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</si>
  <si>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</si>
  <si>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</si>
  <si>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</si>
  <si>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</si>
  <si>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</si>
  <si>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</si>
  <si>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</si>
  <si>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</si>
  <si>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</si>
  <si>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</si>
  <si>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</si>
  <si>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</si>
  <si>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</si>
  <si>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</si>
  <si>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</si>
  <si>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</si>
  <si>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</si>
  <si>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</si>
  <si>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</si>
  <si>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</si>
  <si>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</si>
  <si>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</si>
  <si>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</si>
  <si>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</si>
  <si>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</si>
  <si>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</si>
  <si>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</si>
  <si>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</si>
  <si>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</si>
  <si>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</si>
  <si>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</si>
  <si>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</si>
  <si>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</si>
  <si>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</si>
  <si>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</si>
  <si>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</si>
  <si>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</si>
  <si>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</si>
  <si>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</si>
  <si>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</si>
  <si>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</si>
  <si>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</si>
  <si>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</si>
  <si>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</si>
  <si>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</si>
  <si>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</si>
  <si>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</si>
  <si>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</si>
  <si>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</si>
  <si>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</si>
  <si>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</si>
  <si>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</si>
  <si>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</si>
  <si>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</si>
  <si>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</si>
  <si>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</si>
  <si>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</si>
  <si>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</si>
  <si>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</si>
  <si>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</si>
  <si>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</si>
  <si>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</si>
  <si>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</si>
  <si>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</si>
  <si>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</si>
  <si>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</si>
  <si>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</si>
  <si>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</si>
  <si>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</si>
  <si>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</si>
  <si>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</si>
  <si>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</si>
  <si>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</si>
  <si>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</si>
  <si>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</si>
  <si>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</si>
  <si>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</si>
  <si>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</si>
  <si>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</si>
  <si>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</si>
  <si>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</si>
  <si>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</si>
  <si>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</si>
  <si>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</si>
  <si>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</si>
  <si>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</si>
  <si>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</si>
  <si>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</si>
  <si>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</si>
  <si>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</si>
  <si>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</si>
  <si>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</si>
  <si>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</si>
  <si>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</si>
  <si>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</si>
  <si>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</si>
  <si>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</si>
  <si>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</si>
  <si>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</si>
  <si>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</si>
  <si>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</si>
  <si>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</si>
  <si>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</si>
  <si>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</si>
  <si>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</si>
  <si>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</si>
  <si>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</si>
  <si>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</si>
  <si>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</si>
  <si>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</si>
  <si>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</si>
  <si>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</si>
  <si>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</si>
  <si>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</si>
  <si>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</si>
  <si>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</si>
  <si>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</si>
  <si>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</si>
  <si>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</si>
  <si>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</si>
  <si>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</si>
  <si>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</si>
  <si>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</si>
  <si>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</si>
  <si>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</si>
  <si>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</si>
  <si>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</si>
  <si>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</si>
  <si>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</si>
  <si>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</si>
  <si>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</si>
  <si>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</si>
  <si>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</si>
  <si>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</si>
  <si>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</si>
  <si>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</si>
  <si>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</si>
  <si>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</si>
  <si>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</si>
  <si>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</si>
  <si>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</si>
  <si>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</si>
  <si>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</si>
  <si>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</si>
  <si>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</si>
  <si>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</si>
  <si>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</si>
  <si>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</si>
  <si>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</si>
  <si>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</si>
  <si>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</si>
  <si>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</si>
  <si>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</si>
  <si>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</si>
  <si>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</si>
  <si>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</si>
  <si>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</si>
  <si>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</si>
  <si>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</si>
  <si>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</si>
  <si>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</si>
  <si>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</si>
  <si>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</si>
  <si>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</si>
  <si>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</si>
  <si>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</si>
  <si>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</si>
  <si>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</si>
  <si>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</si>
  <si>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</si>
  <si>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</si>
  <si>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</si>
  <si>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</si>
  <si>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</si>
  <si>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</si>
  <si>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</si>
  <si>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</si>
  <si>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</si>
  <si>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</si>
  <si>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</si>
  <si>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</si>
  <si>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</si>
  <si>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</si>
  <si>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</si>
  <si>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</si>
  <si>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</si>
  <si>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</si>
  <si>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</si>
  <si>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</si>
  <si>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</si>
  <si>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</si>
  <si>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</si>
  <si>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</si>
  <si>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</si>
  <si>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</si>
  <si>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</si>
  <si>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</si>
  <si>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</si>
  <si>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</si>
  <si>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</si>
  <si>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</si>
  <si>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</si>
  <si>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</si>
  <si>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</si>
  <si>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</si>
  <si>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</si>
  <si>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</si>
  <si>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</si>
  <si>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</si>
  <si>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</si>
  <si>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</si>
  <si>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</si>
  <si>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</si>
  <si>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</si>
  <si>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</si>
  <si>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</si>
  <si>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</si>
  <si>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</si>
  <si>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</si>
  <si>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</si>
  <si>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</si>
  <si>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</si>
  <si>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</si>
  <si>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</si>
  <si>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</si>
  <si>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</si>
  <si>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</si>
  <si>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</si>
  <si>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</si>
  <si>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</si>
  <si>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</si>
  <si>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</si>
  <si>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</si>
  <si>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</si>
  <si>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</si>
  <si>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</si>
  <si>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</si>
  <si>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</si>
  <si>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</si>
  <si>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</si>
  <si>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</si>
  <si>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</si>
  <si>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</si>
  <si>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</si>
  <si>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</si>
  <si>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</si>
  <si>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</si>
  <si>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</si>
  <si>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</si>
  <si>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</si>
  <si>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</si>
  <si>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</si>
  <si>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</si>
  <si>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</si>
  <si>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</si>
  <si>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</si>
  <si>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</si>
  <si>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</si>
  <si>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</si>
  <si>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</si>
  <si>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</si>
  <si>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</si>
  <si>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</si>
  <si>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</si>
  <si>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</si>
  <si>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</si>
  <si>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</si>
  <si>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</si>
  <si>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</si>
  <si>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</si>
  <si>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</si>
  <si>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</si>
  <si>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</si>
  <si>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</si>
  <si>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</si>
  <si>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</si>
  <si>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</si>
  <si>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</si>
  <si>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</si>
  <si>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</si>
  <si>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</si>
  <si>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</si>
  <si>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</si>
  <si>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</si>
  <si>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</si>
  <si>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</si>
  <si>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</si>
  <si>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</si>
  <si>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</si>
  <si>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</si>
  <si>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</si>
  <si>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</si>
  <si>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</si>
  <si>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</si>
  <si>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</si>
  <si>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</si>
  <si>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</si>
  <si>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</si>
  <si>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</si>
  <si>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</si>
  <si>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</si>
  <si>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</si>
  <si>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</si>
  <si>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</si>
  <si>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</si>
  <si>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</si>
  <si>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</si>
  <si>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</si>
  <si>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</si>
  <si>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</si>
  <si>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</si>
  <si>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</si>
  <si>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</si>
  <si>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</si>
  <si>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</si>
  <si>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</si>
  <si>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</si>
  <si>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</si>
  <si>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</si>
  <si>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</si>
  <si>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</si>
  <si>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</si>
  <si>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</si>
  <si>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</si>
  <si>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</si>
  <si>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</si>
  <si>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</si>
  <si>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</si>
  <si>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</si>
  <si>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</si>
  <si>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</si>
  <si>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</si>
  <si>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</si>
  <si>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</si>
  <si>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</si>
  <si>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</si>
  <si>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</si>
  <si>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</si>
  <si>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</si>
  <si>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</si>
  <si>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</si>
  <si>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</si>
  <si>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</si>
  <si>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</si>
  <si>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</si>
  <si>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</si>
  <si>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</si>
  <si>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</si>
  <si>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</si>
  <si>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</si>
  <si>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</si>
  <si>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</si>
  <si>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</si>
  <si>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</si>
  <si>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</si>
  <si>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</si>
  <si>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</si>
  <si>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</si>
  <si>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</si>
  <si>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</si>
  <si>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</si>
  <si>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</si>
  <si>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</si>
  <si>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</si>
  <si>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</si>
  <si>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</si>
  <si>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</si>
  <si>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</si>
  <si>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</si>
  <si>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</si>
  <si>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</si>
  <si>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</si>
  <si>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</si>
  <si>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</si>
  <si>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</si>
  <si>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</si>
  <si>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</si>
  <si>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</si>
  <si>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</si>
  <si>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</si>
  <si>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</si>
  <si>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</si>
  <si>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</si>
  <si>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</si>
  <si>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</si>
  <si>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</si>
  <si>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</si>
  <si>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</si>
  <si>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</si>
  <si>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</si>
  <si>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</si>
  <si>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</si>
  <si>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</si>
  <si>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</si>
  <si>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</si>
  <si>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</si>
  <si>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</si>
  <si>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</si>
  <si>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</si>
  <si>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</si>
  <si>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</si>
  <si>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</si>
  <si>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</si>
  <si>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</si>
  <si>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</si>
  <si>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</si>
  <si>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</si>
  <si>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</si>
  <si>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</si>
  <si>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</si>
  <si>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</si>
  <si>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</si>
  <si>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</si>
  <si>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</si>
  <si>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</si>
  <si>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</si>
  <si>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</si>
  <si>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</si>
  <si>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</si>
  <si>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</si>
  <si>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</si>
  <si>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</si>
  <si>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</si>
  <si>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</si>
  <si>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</si>
  <si>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</si>
  <si>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</si>
  <si>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</si>
  <si>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</si>
  <si>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</si>
  <si>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</si>
  <si>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</si>
  <si>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</si>
  <si>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</si>
  <si>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</si>
  <si>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</si>
  <si>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</si>
  <si>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</si>
  <si>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</si>
  <si>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</si>
  <si>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</si>
  <si>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</si>
  <si>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</si>
  <si>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</si>
  <si>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</si>
  <si>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</si>
  <si>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</si>
  <si>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</si>
  <si>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</si>
  <si>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</si>
  <si>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</si>
  <si>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</si>
  <si>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</si>
  <si>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</si>
  <si>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</si>
  <si>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</si>
  <si>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</si>
  <si>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</si>
  <si>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</si>
  <si>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</si>
  <si>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</si>
  <si>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</si>
  <si>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</si>
  <si>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</si>
  <si>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</si>
  <si>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</si>
  <si>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</si>
  <si>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</si>
  <si>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</si>
  <si>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</si>
  <si>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</si>
  <si>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</si>
  <si>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</si>
  <si>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</si>
  <si>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</si>
  <si>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</si>
  <si>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</si>
  <si>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</si>
  <si>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</si>
  <si>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</si>
  <si>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</si>
  <si>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</si>
  <si>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</si>
  <si>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</si>
  <si>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</si>
  <si>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</si>
  <si>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</si>
  <si>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</si>
  <si>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</si>
  <si>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</si>
  <si>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</si>
  <si>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</si>
  <si>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</si>
  <si>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</si>
  <si>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</si>
  <si>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</si>
  <si>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</si>
  <si>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</si>
  <si>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</si>
  <si>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</si>
  <si>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</si>
  <si>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</si>
  <si>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</si>
  <si>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</si>
  <si>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</si>
  <si>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</si>
  <si>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</si>
  <si>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</si>
  <si>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</si>
  <si>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</si>
  <si>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</si>
  <si>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</si>
  <si>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</si>
  <si>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</si>
  <si>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</si>
  <si>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</si>
  <si>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</si>
  <si>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</si>
  <si>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</si>
  <si>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</si>
  <si>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</si>
  <si>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</si>
  <si>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</si>
  <si>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</si>
  <si>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</si>
  <si>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</si>
  <si>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</si>
  <si>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</si>
  <si>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</si>
  <si>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</si>
  <si>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</si>
  <si>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</si>
  <si>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</si>
  <si>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</si>
  <si>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</si>
  <si>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</si>
  <si>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</si>
  <si>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</si>
  <si>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</si>
  <si>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</si>
  <si>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</si>
  <si>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</si>
  <si>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</si>
  <si>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</si>
  <si>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</si>
  <si>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</si>
  <si>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</si>
  <si>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</si>
  <si>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</si>
  <si>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</si>
  <si>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</si>
  <si>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</si>
  <si>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</si>
  <si>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</si>
  <si>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</si>
  <si>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</si>
  <si>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</si>
  <si>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</si>
  <si>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</si>
  <si>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</si>
  <si>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</si>
  <si>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</si>
  <si>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</si>
  <si>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</si>
  <si>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</si>
  <si>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</si>
  <si>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</si>
  <si>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</si>
  <si>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</si>
  <si>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</si>
  <si>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</si>
  <si>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</si>
  <si>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</si>
  <si>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</si>
  <si>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</si>
  <si>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</si>
  <si>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</si>
  <si>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</si>
  <si>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</si>
  <si>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</si>
  <si>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</si>
  <si>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</si>
  <si>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</si>
  <si>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</si>
  <si>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</si>
  <si>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</si>
  <si>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</si>
  <si>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</si>
  <si>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</si>
  <si>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</si>
  <si>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</si>
  <si>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</si>
  <si>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</si>
  <si>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</si>
  <si>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</si>
  <si>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</si>
  <si>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</si>
  <si>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</si>
  <si>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</si>
  <si>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</si>
  <si>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</si>
  <si>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</si>
  <si>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</si>
  <si>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</si>
  <si>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</si>
  <si>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</si>
  <si>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</si>
  <si>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</si>
  <si>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</si>
  <si>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</si>
  <si>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</si>
  <si>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</si>
  <si>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</si>
  <si>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</si>
  <si>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</si>
  <si>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</si>
  <si>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</si>
  <si>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</si>
  <si>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</si>
  <si>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</si>
  <si>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</si>
  <si>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</si>
  <si>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</si>
  <si>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</si>
  <si>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</si>
  <si>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</si>
  <si>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</si>
  <si>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</si>
  <si>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</si>
  <si>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</si>
  <si>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</si>
  <si>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</si>
  <si>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</si>
  <si>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</si>
  <si>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</si>
  <si>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</si>
  <si>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</si>
  <si>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</si>
  <si>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</si>
  <si>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</si>
  <si>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</si>
  <si>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</si>
  <si>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</si>
  <si>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</si>
  <si>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</si>
  <si>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</si>
  <si>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</si>
  <si>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</si>
  <si>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</si>
  <si>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</si>
  <si>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</si>
  <si>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</si>
  <si>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</si>
  <si>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</si>
  <si>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</si>
  <si>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</si>
  <si>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</si>
  <si>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</si>
  <si>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</si>
  <si>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</si>
  <si>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</si>
  <si>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</si>
  <si>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</si>
  <si>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</si>
  <si>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</si>
  <si>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</si>
  <si>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</si>
  <si>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</si>
  <si>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</si>
  <si>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</si>
  <si>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</si>
  <si>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</si>
  <si>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</si>
  <si>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</si>
  <si>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</si>
  <si>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</si>
  <si>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</si>
  <si>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</si>
  <si>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</si>
  <si>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</si>
  <si>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</si>
  <si>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</si>
  <si>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</si>
  <si>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</si>
  <si>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</si>
  <si>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</si>
  <si>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</si>
  <si>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</si>
  <si>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</si>
  <si>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</si>
  <si>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</si>
  <si>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</si>
  <si>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</si>
  <si>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</si>
  <si>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</si>
  <si>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</si>
  <si>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</si>
  <si>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</si>
  <si>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</si>
  <si>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</si>
  <si>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</si>
  <si>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</si>
  <si>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</si>
  <si>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</si>
  <si>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</si>
  <si>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</si>
  <si>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</si>
  <si>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</si>
  <si>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</si>
  <si>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</si>
  <si>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</si>
  <si>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</si>
  <si>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</si>
  <si>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</si>
  <si>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</si>
  <si>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</si>
  <si>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</si>
  <si>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</si>
  <si>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</si>
  <si>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</si>
  <si>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</si>
  <si>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</si>
  <si>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</si>
  <si>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</si>
  <si>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</si>
  <si>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</si>
  <si>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</si>
  <si>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</si>
  <si>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</si>
  <si>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</si>
  <si>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</si>
  <si>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</si>
  <si>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</si>
  <si>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</si>
  <si>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</si>
  <si>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</si>
  <si>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</si>
  <si>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</si>
  <si>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</si>
  <si>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</si>
  <si>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</si>
  <si>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</si>
  <si>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</si>
  <si>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</si>
  <si>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</si>
  <si>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</si>
  <si>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</si>
  <si>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</si>
  <si>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</si>
  <si>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</si>
  <si>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</si>
  <si>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</si>
  <si>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</si>
  <si>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</si>
  <si>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</si>
  <si>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</si>
  <si>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</si>
  <si>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</si>
  <si>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</si>
  <si>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</si>
  <si>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</si>
  <si>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</si>
  <si>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</si>
  <si>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</si>
  <si>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</si>
  <si>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</si>
  <si>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</si>
  <si>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</si>
  <si>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</si>
  <si>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</si>
  <si>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</si>
  <si>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</si>
  <si>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</si>
  <si>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</si>
  <si>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</si>
  <si>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</si>
  <si>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</si>
  <si>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</si>
  <si>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</si>
  <si>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</si>
  <si>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</si>
  <si>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</si>
  <si>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</si>
  <si>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</si>
  <si>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</si>
  <si>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</si>
  <si>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</si>
  <si>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</si>
  <si>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</si>
  <si>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</si>
  <si>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</si>
  <si>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</si>
  <si>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</si>
  <si>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</si>
  <si>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</si>
  <si>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</si>
  <si>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</si>
  <si>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</si>
  <si>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</si>
  <si>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</si>
  <si>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</si>
  <si>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</si>
  <si>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</si>
  <si>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</si>
  <si>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</si>
  <si>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</si>
  <si>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</si>
  <si>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</si>
  <si>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</si>
  <si>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</si>
  <si>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</si>
  <si>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</si>
  <si>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</si>
  <si>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</si>
  <si>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</si>
  <si>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</si>
  <si>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</si>
  <si>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</si>
  <si>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</si>
  <si>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</si>
  <si>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</si>
  <si>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</si>
  <si>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</si>
  <si>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</si>
  <si>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</si>
  <si>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</si>
  <si>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</si>
  <si>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</si>
  <si>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</si>
  <si>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</si>
  <si>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</si>
  <si>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</si>
  <si>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</si>
  <si>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</si>
  <si>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</si>
  <si>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</si>
  <si>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</si>
  <si>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</si>
  <si>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</si>
  <si>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</si>
  <si>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</si>
  <si>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</si>
  <si>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</si>
  <si>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</si>
  <si>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</si>
  <si>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</si>
  <si>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</si>
  <si>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</si>
  <si>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</si>
  <si>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</si>
  <si>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</si>
  <si>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</si>
  <si>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</si>
  <si>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</si>
  <si>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</si>
  <si>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</si>
  <si>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</si>
  <si>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</si>
  <si>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</si>
  <si>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</si>
  <si>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</si>
  <si>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</si>
  <si>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</si>
  <si>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</si>
  <si>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</si>
  <si>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</si>
  <si>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</si>
  <si>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</si>
  <si>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</si>
  <si>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</si>
  <si>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</si>
  <si>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</si>
  <si>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</si>
  <si>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</si>
  <si>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</si>
  <si>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</si>
  <si>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</si>
  <si>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</si>
  <si>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</si>
  <si>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</si>
  <si>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</si>
  <si>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</si>
  <si>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</si>
  <si>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</si>
  <si>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</si>
  <si>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</si>
  <si>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</si>
  <si>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</si>
  <si>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</si>
  <si>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</si>
  <si>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</si>
  <si>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</si>
  <si>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</si>
  <si>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</si>
  <si>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</si>
  <si>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</si>
  <si>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</si>
  <si>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</si>
  <si>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</si>
  <si>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</si>
  <si>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</si>
  <si>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</si>
  <si>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</si>
  <si>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</si>
  <si>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</si>
  <si>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</si>
  <si>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</si>
  <si>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</si>
  <si>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</si>
  <si>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</si>
  <si>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</si>
  <si>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</si>
  <si>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</si>
  <si>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</si>
  <si>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</si>
  <si>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</si>
  <si>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</si>
  <si>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</si>
  <si>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</si>
  <si>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</si>
  <si>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</si>
  <si>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</si>
  <si>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</si>
  <si>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</si>
  <si>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</si>
  <si>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</si>
  <si>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</si>
  <si>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</si>
  <si>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</si>
  <si>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</si>
  <si>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</si>
  <si>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</si>
  <si>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</si>
  <si>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</si>
  <si>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</si>
  <si>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</si>
  <si>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</si>
  <si>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</si>
  <si>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</si>
  <si>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</si>
  <si>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</si>
  <si>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</si>
  <si>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</si>
  <si>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</si>
  <si>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</si>
  <si>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</si>
  <si>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</si>
  <si>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</si>
  <si>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</si>
  <si>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</si>
  <si>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</si>
  <si>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</si>
  <si>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</si>
  <si>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</si>
  <si>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</si>
  <si>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</si>
  <si>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</si>
  <si>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</si>
  <si>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</si>
  <si>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</si>
  <si>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</si>
  <si>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</si>
  <si>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</si>
  <si>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</si>
  <si>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</si>
  <si>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</si>
  <si>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</si>
  <si>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</si>
  <si>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</si>
  <si>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</si>
  <si>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</si>
  <si>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</si>
  <si>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</si>
  <si>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</si>
  <si>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</si>
  <si>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</si>
  <si>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</si>
  <si>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</si>
  <si>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</si>
  <si>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</si>
  <si>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</si>
  <si>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</si>
  <si>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</si>
  <si>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</si>
  <si>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</si>
  <si>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</si>
  <si>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</si>
  <si>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</si>
  <si>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</si>
  <si>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</si>
  <si>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</si>
  <si>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</si>
  <si>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</si>
  <si>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</si>
  <si>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</si>
  <si>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</si>
  <si>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</si>
  <si>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</si>
  <si>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</si>
  <si>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</si>
  <si>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</si>
  <si>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</si>
  <si>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</si>
  <si>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</si>
  <si>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</si>
  <si>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</si>
  <si>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</si>
  <si>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</si>
  <si>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</si>
  <si>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</si>
  <si>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</si>
  <si>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</si>
  <si>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</si>
  <si>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</si>
  <si>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</si>
  <si>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</si>
  <si>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</si>
  <si>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</si>
  <si>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</si>
  <si>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</si>
  <si>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</si>
  <si>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</si>
  <si>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</si>
  <si>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</si>
  <si>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</si>
  <si>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</si>
  <si>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</si>
  <si>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</si>
  <si>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</si>
  <si>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</si>
  <si>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</si>
  <si>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</si>
  <si>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</si>
  <si>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</si>
  <si>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</si>
  <si>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</si>
  <si>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</si>
  <si>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</si>
  <si>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</si>
  <si>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</si>
  <si>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</si>
  <si>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</si>
  <si>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</si>
  <si>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</si>
  <si>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</si>
  <si>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</si>
  <si>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</si>
  <si>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</si>
  <si>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</si>
  <si>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</si>
  <si>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</si>
  <si>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</si>
  <si>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</si>
  <si>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</si>
  <si>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</si>
  <si>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</si>
  <si>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</si>
  <si>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</si>
  <si>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</si>
  <si>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</si>
  <si>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</si>
  <si>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</si>
  <si>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</si>
  <si>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</si>
  <si>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</si>
  <si>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</si>
  <si>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</si>
  <si>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</si>
  <si>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</si>
  <si>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</si>
  <si>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</si>
  <si>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</si>
  <si>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</si>
  <si>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</si>
  <si>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</si>
  <si>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</si>
  <si>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</si>
  <si>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</si>
  <si>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</si>
  <si>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</si>
  <si>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</si>
  <si>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</si>
  <si>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</si>
  <si>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</si>
  <si>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</si>
  <si>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</si>
  <si>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</si>
  <si>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</si>
  <si>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</si>
  <si>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</si>
  <si>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</si>
  <si>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</si>
  <si>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</si>
  <si>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</si>
  <si>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</si>
  <si>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</si>
  <si>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</si>
  <si>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</si>
  <si>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</si>
  <si>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</si>
  <si>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</si>
  <si>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</si>
  <si>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</si>
  <si>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</si>
  <si>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</si>
  <si>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</si>
  <si>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</si>
  <si>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</si>
  <si>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</si>
  <si>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</si>
  <si>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</si>
  <si>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</si>
  <si>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</si>
  <si>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</si>
  <si>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</si>
  <si>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</si>
  <si>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</si>
  <si>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</si>
  <si>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</si>
  <si>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</si>
  <si>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</si>
  <si>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</si>
  <si>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</si>
  <si>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</si>
  <si>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</si>
  <si>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</si>
  <si>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</si>
  <si>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</si>
  <si>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</si>
  <si>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</si>
  <si>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</si>
  <si>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</si>
  <si>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</si>
  <si>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</si>
  <si>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</si>
  <si>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</si>
  <si>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</si>
  <si>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</si>
  <si>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</si>
  <si>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</si>
  <si>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</si>
  <si>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</si>
  <si>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</si>
  <si>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</si>
  <si>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</si>
  <si>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</si>
  <si>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</si>
  <si>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</si>
  <si>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</si>
  <si>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</si>
  <si>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</si>
  <si>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</si>
  <si>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</si>
  <si>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</si>
  <si>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</si>
  <si>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</si>
  <si>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</si>
  <si>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</si>
  <si>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</si>
  <si>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</si>
  <si>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</si>
  <si>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</si>
  <si>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</si>
  <si>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</si>
  <si>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</si>
  <si>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</si>
  <si>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</si>
  <si>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</si>
  <si>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</si>
  <si>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</si>
  <si>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</si>
  <si>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</si>
  <si>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</si>
  <si>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</si>
  <si>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</si>
  <si>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</si>
  <si>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</si>
  <si>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</si>
  <si>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</si>
  <si>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</si>
  <si>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</si>
  <si>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</si>
  <si>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</si>
  <si>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</si>
  <si>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</si>
  <si>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</si>
  <si>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</si>
  <si>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</si>
  <si>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</si>
  <si>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</si>
  <si>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</si>
  <si>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</si>
  <si>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</si>
  <si>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</si>
  <si>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</si>
  <si>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</si>
  <si>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</si>
  <si>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</si>
  <si>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</si>
  <si>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</si>
  <si>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</si>
  <si>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</si>
  <si>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</si>
  <si>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</si>
  <si>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</si>
  <si>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</si>
  <si>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</si>
  <si>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</si>
  <si>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</si>
  <si>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</si>
  <si>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</si>
  <si>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</si>
  <si>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</si>
  <si>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</si>
  <si>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</si>
  <si>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</si>
  <si>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</si>
  <si>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</si>
  <si>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</si>
  <si>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</si>
  <si>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</si>
  <si>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</si>
  <si>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</si>
  <si>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</si>
  <si>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</si>
  <si>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</si>
  <si>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</si>
  <si>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</si>
  <si>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</si>
  <si>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</si>
  <si>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</si>
  <si>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</si>
  <si>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</si>
  <si>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</si>
  <si>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</si>
  <si>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</si>
  <si>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</si>
  <si>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</si>
  <si>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</si>
  <si>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</si>
  <si>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</si>
  <si>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</si>
  <si>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</si>
  <si>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</si>
  <si>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</si>
  <si>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</si>
  <si>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</si>
  <si>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</si>
  <si>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</si>
  <si>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</si>
  <si>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</si>
  <si>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</si>
  <si>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</si>
  <si>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</si>
  <si>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</si>
  <si>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</si>
  <si>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</si>
  <si>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</si>
  <si>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</si>
  <si>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</si>
  <si>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</si>
  <si>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</si>
  <si>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</si>
  <si>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</si>
  <si>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</si>
  <si>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</si>
  <si>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</si>
  <si>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</si>
  <si>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</si>
  <si>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</si>
  <si>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</si>
  <si>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</si>
  <si>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</si>
  <si>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</si>
  <si>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</si>
  <si>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</si>
  <si>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</si>
  <si>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</si>
  <si>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</si>
  <si>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</si>
  <si>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</si>
  <si>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</si>
  <si>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</si>
  <si>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</si>
  <si>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</si>
  <si>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</si>
  <si>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</si>
  <si>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</si>
  <si>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</si>
  <si>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</si>
  <si>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</si>
  <si>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</si>
  <si>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</si>
  <si>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</si>
  <si>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</si>
  <si>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</si>
  <si>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</si>
  <si>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</si>
  <si>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</si>
  <si>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</si>
  <si>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</si>
  <si>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</si>
  <si>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</si>
  <si>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</si>
  <si>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</si>
  <si>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</si>
  <si>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</si>
  <si>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</si>
  <si>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</si>
  <si>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</si>
  <si>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</si>
  <si>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</si>
  <si>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</si>
  <si>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</si>
  <si>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</si>
  <si>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</si>
  <si>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</si>
  <si>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</si>
  <si>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</si>
  <si>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</si>
  <si>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</si>
  <si>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</si>
  <si>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</si>
  <si>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</si>
  <si>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</si>
  <si>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</si>
  <si>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</si>
  <si>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</si>
  <si>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</si>
  <si>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</si>
  <si>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</si>
  <si>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</si>
  <si>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</si>
  <si>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</si>
  <si>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</si>
  <si>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</si>
  <si>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</si>
  <si>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</si>
  <si>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</si>
  <si>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</si>
  <si>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</si>
  <si>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</si>
  <si>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</si>
  <si>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</si>
  <si>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</si>
  <si>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</si>
  <si>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</si>
  <si>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</si>
  <si>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</si>
  <si>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</si>
  <si>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</si>
  <si>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</si>
  <si>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</si>
  <si>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</si>
  <si>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</si>
  <si>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</si>
  <si>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</si>
  <si>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</si>
  <si>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</si>
  <si>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</si>
  <si>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</si>
  <si>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</si>
  <si>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</si>
  <si>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</si>
  <si>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</si>
  <si>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</si>
  <si>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</si>
  <si>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</si>
  <si>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</si>
  <si>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</si>
  <si>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</si>
  <si>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</si>
  <si>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</si>
  <si>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</si>
  <si>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</si>
  <si>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</si>
  <si>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</si>
  <si>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</si>
  <si>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</si>
  <si>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</si>
  <si>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</si>
  <si>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</si>
  <si>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</si>
  <si>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</si>
  <si>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</si>
  <si>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</si>
  <si>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</si>
  <si>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</si>
  <si>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</si>
  <si>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</si>
  <si>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</si>
  <si>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</si>
  <si>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</si>
  <si>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</si>
  <si>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</si>
  <si>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</si>
  <si>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</si>
  <si>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</si>
  <si>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</si>
  <si>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</si>
  <si>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</si>
  <si>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</si>
  <si>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</si>
  <si>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</si>
  <si>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</si>
  <si>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</si>
  <si>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</si>
  <si>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</si>
  <si>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</si>
  <si>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</si>
  <si>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</si>
  <si>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</si>
  <si>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</si>
  <si>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</si>
  <si>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</si>
  <si>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</si>
  <si>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</si>
  <si>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</si>
  <si>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</si>
  <si>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</si>
  <si>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</si>
  <si>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</si>
  <si>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</si>
  <si>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</si>
  <si>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</si>
  <si>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</si>
  <si>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</si>
  <si>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</si>
  <si>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</si>
  <si>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</si>
  <si>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</si>
  <si>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</si>
  <si>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</si>
  <si>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</si>
  <si>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</si>
  <si>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</si>
  <si>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</si>
  <si>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</si>
  <si>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</si>
  <si>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</si>
  <si>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</si>
  <si>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</si>
  <si>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</si>
  <si>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</si>
  <si>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</si>
  <si>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</si>
  <si>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</si>
  <si>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</si>
  <si>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</si>
  <si>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</si>
  <si>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</si>
  <si>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</si>
  <si>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</si>
  <si>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</si>
  <si>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</si>
  <si>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</si>
  <si>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</si>
  <si>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</si>
  <si>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</si>
  <si>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</si>
  <si>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</si>
  <si>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</si>
  <si>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</si>
  <si>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</si>
  <si>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</si>
  <si>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</si>
  <si>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</si>
  <si>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</si>
  <si>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</si>
  <si>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</si>
  <si>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</si>
  <si>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</si>
  <si>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</si>
  <si>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</si>
  <si>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</si>
  <si>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</si>
  <si>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</si>
  <si>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</si>
  <si>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</si>
  <si>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</si>
  <si>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</si>
  <si>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</si>
  <si>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</si>
  <si>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</si>
  <si>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</si>
  <si>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</si>
  <si>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</si>
  <si>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</si>
  <si>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</si>
  <si>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</si>
  <si>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</si>
  <si>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</si>
  <si>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</si>
  <si>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</si>
  <si>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</si>
  <si>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</si>
  <si>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</si>
  <si>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</si>
  <si>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</si>
  <si>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</si>
  <si>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</si>
  <si>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</si>
  <si>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</si>
  <si>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</si>
  <si>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</si>
  <si>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</si>
  <si>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</si>
  <si>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</si>
  <si>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</si>
  <si>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</si>
  <si>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</si>
  <si>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</si>
  <si>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</si>
  <si>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</si>
  <si>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</si>
  <si>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</si>
  <si>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</si>
  <si>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</si>
  <si>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</si>
  <si>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</si>
  <si>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</si>
  <si>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</si>
  <si>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</si>
  <si>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</si>
  <si>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</si>
  <si>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</si>
  <si>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</si>
  <si>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</si>
  <si>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</si>
  <si>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</si>
  <si>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</si>
  <si>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</si>
  <si>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</si>
  <si>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</si>
  <si>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</si>
  <si>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</si>
  <si>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</si>
  <si>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</si>
  <si>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</si>
  <si>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</si>
  <si>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</si>
  <si>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</si>
  <si>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</si>
  <si>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</si>
  <si>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</si>
  <si>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</si>
  <si>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</si>
  <si>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</si>
  <si>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</si>
  <si>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</si>
  <si>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</si>
  <si>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</si>
  <si>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</si>
  <si>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</si>
  <si>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</si>
  <si>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</si>
  <si>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</si>
  <si>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</si>
  <si>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</si>
  <si>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</si>
  <si>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</si>
  <si>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</si>
  <si>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</si>
  <si>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</si>
  <si>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</si>
  <si>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</si>
  <si>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</si>
  <si>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</si>
  <si>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</si>
  <si>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</si>
  <si>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</si>
  <si>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</si>
  <si>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</si>
  <si>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</si>
  <si>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</si>
  <si>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</si>
  <si>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</si>
  <si>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</si>
  <si>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</si>
  <si>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</si>
  <si>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</si>
  <si>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</si>
  <si>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</si>
  <si>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</si>
  <si>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</si>
  <si>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</si>
  <si>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</si>
  <si>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</si>
  <si>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</si>
  <si>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</si>
  <si>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</si>
  <si>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</si>
  <si>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</si>
  <si>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</si>
  <si>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</si>
  <si>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</si>
  <si>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</si>
  <si>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</si>
  <si>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</si>
  <si>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</si>
  <si>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</si>
  <si>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</si>
  <si>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</si>
  <si>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</si>
  <si>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</si>
  <si>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</si>
  <si>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</si>
  <si>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</si>
  <si>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</si>
  <si>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</si>
  <si>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</si>
  <si>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</si>
  <si>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</si>
  <si>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</si>
  <si>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</si>
  <si>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</si>
  <si>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</si>
  <si>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</si>
  <si>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</si>
  <si>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</si>
  <si>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</si>
  <si>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</si>
  <si>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</si>
  <si>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</si>
  <si>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</si>
  <si>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</si>
  <si>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</si>
  <si>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</si>
  <si>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</si>
  <si>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</si>
  <si>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</si>
  <si>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</si>
  <si>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</si>
  <si>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</si>
  <si>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</si>
  <si>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</si>
  <si>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</si>
  <si>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</si>
  <si>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</si>
  <si>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</si>
  <si>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</si>
  <si>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</si>
  <si>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</si>
  <si>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</si>
  <si>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</si>
  <si>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</si>
  <si>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</si>
  <si>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</si>
  <si>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</si>
  <si>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</si>
  <si>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</si>
  <si>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</si>
  <si>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</si>
  <si>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</si>
  <si>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</si>
  <si>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</si>
  <si>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</si>
  <si>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</si>
  <si>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</si>
  <si>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</si>
  <si>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</si>
  <si>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</si>
  <si>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</si>
  <si>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</si>
  <si>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</si>
  <si>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</si>
  <si>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</si>
  <si>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</si>
  <si>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</si>
  <si>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</si>
  <si>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</si>
  <si>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</si>
  <si>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</si>
  <si>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</si>
  <si>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</si>
  <si>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</si>
  <si>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</si>
  <si>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</si>
  <si>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</si>
  <si>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</si>
  <si>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</si>
  <si>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</si>
  <si>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</si>
  <si>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</si>
  <si>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</si>
  <si>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</si>
  <si>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</si>
  <si>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</si>
  <si>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</si>
  <si>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</si>
  <si>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</si>
  <si>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</si>
  <si>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</si>
  <si>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</si>
  <si>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</si>
  <si>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</si>
  <si>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</si>
  <si>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</si>
  <si>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</si>
  <si>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</si>
  <si>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</si>
  <si>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</si>
  <si>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</si>
  <si>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</si>
  <si>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</si>
  <si>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</si>
  <si>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</si>
  <si>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</si>
  <si>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</si>
  <si>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</si>
  <si>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</si>
  <si>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</si>
  <si>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</si>
  <si>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</si>
  <si>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</si>
  <si>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</si>
  <si>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</si>
  <si>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</si>
  <si>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</si>
  <si>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</si>
  <si>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</si>
  <si>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</si>
  <si>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</si>
  <si>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</si>
  <si>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</si>
  <si>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</si>
  <si>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</si>
  <si>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</si>
  <si>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</si>
  <si>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</si>
  <si>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</si>
  <si>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</si>
  <si>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</si>
  <si>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</si>
  <si>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</si>
  <si>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</si>
  <si>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</si>
  <si>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</si>
  <si>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</si>
  <si>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</si>
  <si>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</si>
  <si>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</si>
  <si>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</si>
  <si>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</si>
  <si>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</si>
  <si>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</si>
  <si>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</si>
  <si>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</si>
  <si>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</si>
  <si>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</si>
  <si>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</si>
  <si>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</si>
  <si>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</si>
  <si>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</si>
  <si>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</si>
  <si>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</si>
  <si>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</si>
  <si>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</si>
  <si>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</si>
  <si>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</si>
  <si>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</si>
  <si>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</si>
  <si>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</si>
  <si>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</si>
  <si>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</si>
  <si>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</si>
  <si>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</si>
  <si>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</si>
  <si>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</si>
  <si>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</si>
  <si>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</si>
  <si>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</si>
  <si>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</si>
  <si>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</si>
  <si>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</si>
  <si>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</si>
  <si>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</si>
  <si>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</si>
  <si>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</si>
  <si>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</si>
  <si>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</si>
  <si>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</si>
  <si>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</si>
  <si>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</si>
  <si>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</si>
  <si>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</si>
  <si>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</si>
  <si>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</si>
  <si>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</si>
  <si>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</si>
  <si>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</si>
  <si>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</si>
  <si>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</si>
  <si>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</si>
  <si>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</si>
  <si>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</si>
  <si>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</si>
  <si>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</si>
  <si>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</si>
  <si>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</si>
  <si>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</si>
  <si>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</si>
  <si>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</si>
  <si>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</si>
  <si>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</si>
  <si>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</si>
  <si>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</si>
  <si>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</si>
  <si>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</si>
  <si>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</si>
  <si>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</si>
  <si>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</si>
  <si>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</si>
  <si>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</si>
  <si>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</si>
  <si>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</si>
  <si>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</si>
  <si>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</si>
  <si>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</si>
  <si>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</si>
  <si>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</si>
  <si>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</si>
  <si>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</si>
  <si>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</si>
  <si>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</si>
  <si>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</si>
  <si>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</si>
  <si>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</si>
  <si>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</si>
  <si>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</si>
  <si>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</si>
  <si>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</si>
  <si>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</si>
  <si>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</si>
  <si>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</si>
  <si>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</si>
  <si>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</si>
  <si>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</si>
  <si>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</si>
  <si>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</si>
  <si>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</si>
  <si>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</si>
  <si>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</si>
  <si>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</si>
  <si>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</si>
  <si>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</si>
  <si>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</si>
  <si>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</si>
  <si>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</si>
  <si>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</si>
  <si>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</si>
  <si>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</si>
  <si>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</si>
  <si>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</si>
  <si>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</si>
  <si>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</si>
  <si>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</si>
  <si>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</si>
  <si>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</si>
  <si>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</si>
  <si>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</si>
  <si>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</si>
  <si>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</si>
  <si>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</si>
  <si>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</si>
  <si>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</si>
  <si>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</si>
  <si>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</si>
  <si>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</si>
  <si>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</si>
  <si>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</si>
  <si>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</si>
  <si>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</si>
  <si>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</si>
  <si>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</si>
  <si>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</si>
  <si>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</si>
  <si>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</si>
  <si>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</si>
  <si>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</si>
  <si>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</si>
  <si>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</si>
  <si>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</si>
  <si>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</si>
  <si>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</si>
  <si>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</si>
  <si>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</si>
  <si>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</si>
  <si>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</si>
  <si>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</si>
  <si>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</si>
  <si>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</si>
  <si>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</si>
  <si>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</si>
  <si>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</si>
  <si>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</si>
  <si>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</si>
  <si>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</si>
  <si>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</si>
  <si>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</si>
  <si>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</si>
  <si>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</si>
  <si>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</si>
  <si>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</si>
  <si>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</si>
  <si>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</si>
  <si>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</si>
  <si>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</si>
  <si>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</si>
  <si>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</si>
  <si>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</si>
  <si>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</si>
  <si>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</si>
  <si>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</si>
  <si>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</si>
  <si>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</si>
  <si>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</si>
  <si>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</si>
  <si>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</si>
  <si>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</si>
  <si>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</si>
  <si>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</si>
  <si>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</si>
  <si>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</si>
  <si>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</si>
  <si>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</si>
  <si>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</si>
  <si>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</si>
  <si>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</si>
  <si>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</si>
  <si>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</si>
  <si>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</si>
  <si>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</si>
  <si>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</si>
  <si>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</si>
  <si>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</si>
  <si>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</si>
  <si>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</si>
  <si>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</si>
  <si>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</si>
  <si>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</si>
  <si>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</si>
  <si>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</si>
  <si>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</si>
  <si>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</si>
  <si>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</si>
  <si>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</si>
  <si>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</si>
  <si>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</si>
  <si>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</si>
  <si>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</si>
  <si>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</si>
  <si>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</si>
  <si>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</si>
  <si>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</si>
  <si>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</si>
  <si>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</si>
  <si>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</si>
  <si>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</si>
  <si>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</si>
  <si>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</si>
  <si>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</si>
  <si>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</si>
  <si>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</si>
  <si>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</si>
  <si>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</si>
  <si>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</si>
  <si>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</si>
  <si>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</si>
  <si>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</si>
  <si>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</si>
  <si>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</si>
  <si>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</si>
  <si>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</si>
  <si>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</si>
  <si>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</si>
  <si>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</si>
  <si>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</si>
  <si>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</si>
  <si>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</si>
  <si>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</si>
  <si>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</si>
  <si>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</si>
  <si>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</si>
  <si>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</si>
  <si>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</si>
  <si>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</si>
  <si>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</si>
  <si>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</si>
  <si>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</si>
  <si>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</si>
  <si>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</si>
  <si>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</si>
  <si>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</si>
  <si>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</si>
  <si>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</si>
  <si>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</si>
  <si>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</si>
  <si>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</si>
  <si>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</si>
  <si>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</si>
  <si>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</si>
  <si>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</si>
  <si>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</si>
  <si>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</si>
  <si>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</si>
  <si>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</si>
  <si>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</si>
  <si>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</si>
  <si>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</si>
  <si>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</si>
  <si>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</si>
  <si>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</si>
  <si>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</si>
  <si>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</si>
  <si>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</si>
  <si>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</si>
  <si>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</si>
  <si>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</si>
  <si>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</si>
  <si>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</si>
  <si>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</si>
  <si>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</si>
  <si>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</si>
  <si>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</si>
  <si>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</si>
  <si>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</si>
  <si>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</si>
  <si>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</si>
  <si>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</si>
  <si>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</si>
  <si>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</si>
  <si>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</si>
  <si>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</si>
  <si>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</si>
  <si>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</si>
  <si>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</si>
  <si>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</si>
  <si>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</si>
  <si>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</si>
  <si>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</si>
  <si>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</si>
  <si>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</si>
  <si>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</si>
  <si>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</si>
  <si>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</si>
  <si>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</si>
  <si>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</si>
  <si>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</si>
  <si>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</si>
  <si>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</si>
  <si>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</si>
  <si>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</si>
  <si>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</si>
  <si>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</si>
  <si>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</si>
  <si>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</si>
  <si>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</si>
  <si>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</si>
  <si>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</si>
  <si>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</si>
  <si>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</si>
  <si>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</si>
  <si>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</si>
  <si>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</si>
  <si>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</si>
  <si>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</si>
  <si>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</si>
  <si>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</si>
  <si>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</si>
  <si>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</si>
  <si>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</si>
  <si>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</si>
  <si>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</si>
  <si>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</si>
  <si>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</si>
  <si>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</si>
  <si>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</si>
  <si>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</si>
  <si>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</si>
  <si>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</si>
  <si>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</si>
  <si>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</si>
  <si>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</si>
  <si>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</si>
  <si>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</si>
  <si>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</si>
  <si>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</si>
  <si>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</si>
  <si>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</si>
  <si>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</si>
  <si>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</si>
  <si>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</si>
  <si>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</si>
  <si>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</si>
  <si>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</si>
  <si>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</si>
  <si>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</si>
  <si>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</si>
  <si>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</si>
  <si>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</si>
  <si>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</si>
  <si>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</si>
  <si>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</si>
  <si>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</si>
  <si>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</si>
  <si>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</si>
  <si>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</si>
  <si>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</si>
  <si>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</si>
  <si>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</si>
  <si>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</si>
  <si>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</si>
  <si>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</si>
  <si>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</si>
  <si>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</si>
  <si>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</si>
  <si>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</si>
  <si>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</si>
  <si>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</si>
  <si>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</si>
  <si>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</si>
  <si>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</si>
  <si>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</si>
  <si>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</si>
  <si>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</si>
  <si>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</si>
  <si>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</si>
  <si>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</si>
  <si>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</si>
  <si>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</si>
  <si>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</si>
  <si>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</si>
  <si>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</si>
  <si>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</si>
  <si>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</si>
  <si>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</si>
  <si>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</si>
  <si>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</si>
  <si>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</si>
  <si>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</si>
  <si>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</si>
  <si>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</si>
  <si>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</si>
  <si>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</si>
  <si>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</si>
  <si>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</si>
  <si>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</si>
  <si>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</si>
  <si>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</si>
  <si>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</si>
  <si>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</si>
  <si>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</si>
  <si>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was night access issue / USF area team on the way 150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</si>
  <si>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</si>
  <si>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</si>
  <si>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</si>
  <si>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</si>
  <si>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</si>
  <si>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</si>
  <si>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</si>
  <si>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</si>
  <si>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</si>
  <si>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</si>
  <si>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</si>
  <si>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</si>
  <si>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PCM-20251121-00000061</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</si>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</sst>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2"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8" totalsRowShown="0" headerRowDxfId="15" dataDxfId="14" headerRowBorderDxfId="12" tableBorderDxfId="13">
  <autoFilter ref="A1:L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319.28347627315088</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45982.231902199077</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45982.231902199077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45982.231902199077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45982.231902199077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45982.231902199077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45982.231902199077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45982.231902199077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45982.231902199077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45982.231902199077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45982.231902199077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45982.231902199077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45982.231902199077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45982.231902199077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45982.231902199077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45982.231902199077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45982.231902199077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45982.231902199077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45982.231902199077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45982.231902199077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45982.231902199077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45982.231902199077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45982.231902199077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45982.231902199077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45982.231902199077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45982.231902199077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45982.231902199077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45982.231902199077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45982.231902199077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45982.231902199077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45982.231902199077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45982.231902199077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45982.231902199077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45982.231902199077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45982.231902199077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45982.231902199077</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45982.231902199077</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45982.231902199077</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45982.231902199077</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45982.231902199077</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45982.231902199077</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45982.231902199077</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45982.231902199077</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45982.231902199077</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45982.231902199077</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45982.231902199077</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45982.231902199077</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45982.231902199077</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45982.231902199077</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45982.231902199077</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21ED6398-6BCA-47D0-AE09-2F809473159E}"/>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pane ySplit="1" topLeftCell="C8"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157.23206423611555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45982.231902199077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45982.231902199077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45982.231902199077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45982.231902199077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45982.231902199077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45982.231902199077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45982.231902199077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45982.231902199077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45982.231902199077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45982.231902199077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45982.231902199077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45982.231902199077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45982.231902199077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45982.231902199077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45982.231902199077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45982.231902199077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45982.231902199077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45982.231902199077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45982.231902199077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45982.231902199077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45982.231902199077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45982.231902199077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45982.231902199077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45982.231902199077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45982.231902199077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45982.231902199077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45982.231902199077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45982.231902199077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45982.231902199077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45982.231902199077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45982.231902199077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45982.231902199077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45982.231902199077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45982.231902199077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45982.231902199077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45982.231902199077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45982.231902199077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45982.231902199077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45982.231902199077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45982.231902199077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45982.231902199077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45982.231902199077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45982.231902199077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45982.231902199077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45982.231902199077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45982.231902199077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45982.231902199077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45982.231902199077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45982.231902199077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45982.231902199077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45982.231902199077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45982.231902199077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45982.231902199077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45982.231902199077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45982.231902199077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45982.231902199077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45982.231902199077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45982.231902199077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45982.231902199077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45982.231902199077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45982.231902199077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45982.231902199077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45982.231902199077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45982.231902199077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45982.231902199077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45982.231902199077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45982.231902199077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45982.231902199077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45982.231902199077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45982.231902199077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45982.231902199077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45982.231902199077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45982.231902199077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45982.231902199077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45982.231902199077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45982.231902199077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45982.231902199077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45982.231902199077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45982.231902199077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45982.231902199077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45982.231902199077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45982.231902199077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45982.231902199077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45982.231902199077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45982.231902199077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45982.231902199077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45982.231902199077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45982.231902199077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45982.231902199077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45982.231902199077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45982.231902199077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45982.231902199077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45982.231902199077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45982.231902199077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45982.231902199077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45982.231902199077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45982.231902199077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45982.231902199077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45982.231902199077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45982.231902199077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45982.231902199077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45982.231902199077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45982.231902199077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45982.231902199077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45982.231902199077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45982.231902199077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45982.231902199077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45982.231902199077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45982.231902199077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45982.231902199077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45982.231902199077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45982.231902199077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45982.231902199077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45982.231902199077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45982.231902199077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45982.231902199077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45982.231902199077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45982.231902199077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45982.231902199077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45982.231902199077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45982.231902199077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45982.231902199077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45982.231902199077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45982.231902199077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45982.231902199077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45982.231902199077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45982.231902199077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45982.231902199077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45982.231902199077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45982.231902199077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45982.231902199077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45982.231902199077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45982.231902199077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45982.231902199077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45982.231902199077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45982.231902199077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45982.231902199077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45982.231902199077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45982.231902199077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45982.231902199077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45982.231902199077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45982.231902199077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45982.231902199077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45982.231902199077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45982.231902199077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45982.231902199077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45982.231902199077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45982.231902199077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45982.231902199077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45982.231902199077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45982.231902199077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45982.231902199077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45982.231902199077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45982.231902199077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45982.231902199077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45982.231902199077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45982.231902199077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45982.231902199077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45982.231902199077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45982.231902199077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45982.231902199077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45982.231902199077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45982.231902199077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45982.231902199077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45982.231902199077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45982.231902199077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45982.231902199077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45982.231902199077</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45982.231902199077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45982.231902199077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45982.231902199077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45982.231902199077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45982.231902199077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45982.231902199077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45982.231902199077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45982.231902199077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45982.231902199077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45982.231902199077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45982.231902199077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45982.231902199077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45982.231902199077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45982.231902199077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45982.231902199077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45982.231902199077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45982.231902199077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45982.231902199077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45982.231902199077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45982.231902199077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45982.231902199077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45982.231902199077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45982.231902199077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45982.231902199077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45982.231902199077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45982.231902199077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45982.231902199077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45982.231902199077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45982.231902199077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45982.231902199077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45982.231902199077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45982.231902199077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45982.231902199077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45982.231902199077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45982.231902199077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45982.231902199077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45982.231902199077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45982.231902199077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45982.231902199077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45982.231902199077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45982.231902199077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45982.231902199077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45982.231902199077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45982.231902199077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45982.231902199077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45982.231902199077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45982.231902199077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45982.231902199077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45982.231902199077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45982.231902199077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45982.231902199077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45982.231902199077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45982.231902199077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45982.231902199077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45982.231902199077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45982.231902199077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45982.231902199077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45982.231902199077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45982.231902199077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45982.231902199077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45982.231902199077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45982.231902199077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45982.231902199077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45982.231902199077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45982.231902199077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45982.231902199077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45982.231902199077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45982.231902199077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45982.231902199077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45982.231902199077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45982.231902199077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45982.231902199077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45982.231902199077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45982.231902199077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45982.231902199077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45982.231902199077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45982.231902199077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45982.231902199077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45982.231902199077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45982.231902199077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45982.231902199077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45982.231902199077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45982.231902199077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45982.231902199077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45982.231902199077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45982.231902199077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45982.231902199077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45982.231902199077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45982.231902199077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45982.231902199077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45982.231902199077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45982.231902199077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45982.231902199077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45982.231902199077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45982.231902199077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45982.231902199077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45982.231902199077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45982.231902199077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45982.231902199077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45982.231902199077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45982.231902199077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45982.231902199077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45982.231902199077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45982.231902199077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45982.231902199077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45982.231902199077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45982.231902199077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45982.231902199077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45982.231902199077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45982.231902199077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45982.231902199077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45982.231902199077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45982.231902199077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45982.231902199077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45982.231902199077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45982.231902199077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45982.231902199077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45982.231902199077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45982.231902199077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45982.231902199077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45982.231902199077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45982.231902199077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45982.231902199077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45982.231902199077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45982.231902199077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45982.231902199077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45982.231902199077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45982.231902199077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45982.231902199077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45982.231902199077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45982.231902199077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45982.231902199077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45982.231902199077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45982.231902199077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45982.231902199077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45982.231902199077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45982.231902199077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45982.231902199077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45982.231902199077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45982.231902199077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45982.231902199077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45982.231902199077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45982.231902199077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45982.231902199077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45982.231902199077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45982.231902199077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45982.231902199077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45982.231902199077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45982.231902199077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45982.231902199077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45982.231902199077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45982.231902199077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45982.231902199077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45982.231902199077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45982.231902199077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45982.231902199077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45982.231902199077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45982.231902199077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45982.231902199077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45982.231902199077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45982.231902199077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45982.231902199077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45982.231902199077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45982.231902199077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45982.231902199077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45982.231902199077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45982.231902199077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45982.231902199077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45982.231902199077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45982.231902199077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45982.231902199077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45982.231902199077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45982.231902199077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45982.231902199077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45982.231902199077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45982.231902199077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45982.231902199077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45982.231902199077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45982.231902199077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45982.231902199077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45982.231902199077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45982.231902199077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45982.231902199077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45982.231902199077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45982.231902199077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45982.231902199077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45982.231902199077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45982.231902199077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45982.231902199077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45982.231902199077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45982.231902199077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45982.231902199077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45982.231902199077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45982.231902199077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45982.231902199077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45982.231902199077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45982.231902199077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45982.231902199077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45982.231902199077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45982.231902199077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45982.231902199077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45982.231902199077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45982.231902199077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45982.231902199077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45982.231902199077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45982.231902199077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45982.231902199077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45982.231902199077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45982.231902199077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45982.231902199077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45982.231902199077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45982.231902199077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45982.231902199077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45982.231902199077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45982.231902199077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45982.231902199077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45982.231902199077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45982.231902199077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45982.231902199077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45982.231902199077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45982.231902199077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45982.231902199077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45982.231902199077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45982.231902199077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45982.231902199077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45982.231902199077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45982.231902199077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45982.231902199077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45982.231902199077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45982.231902199077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45982.231902199077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45982.231902199077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45982.231902199077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45982.231902199077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45982.231902199077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45982.231902199077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45982.231902199077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45982.231902199077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45982.231902199077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45982.231902199077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45982.231902199077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45982.231902199077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45982.231902199077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45982.231902199077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45982.231902199077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45982.231902199077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45982.231902199077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45982.231902199077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45982.231902199077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45982.231902199077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45982.231902199077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45982.231902199077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45982.231902199077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45982.231902199077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45982.231902199077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45982.231902199077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45982.231902199077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45982.231902199077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45982.231902199077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45982.231902199077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45982.231902199077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45982.231902199077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45982.231902199077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45982.231902199077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45982.231902199077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45982.231902199077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45982.231902199077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45982.231902199077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45982.231902199077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45982.231902199077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45982.231902199077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45982.231902199077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45982.231902199077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45982.231902199077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45982.231902199077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45982.231902199077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45982.231902199077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45982.231902199077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45982.231902199077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45982.231902199077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45982.231902199077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45982.231902199077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45982.231902199077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45982.231902199077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45982.231902199077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45982.231902199077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45982.231902199077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45982.231902199077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45982.231902199077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45982.231902199077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45982.231902199077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45982.231902199077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45982.231902199077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45982.231902199077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45982.231902199077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45982.231902199077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45982.231902199077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45982.231902199077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45982.231902199077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45982.231902199077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45982.231902199077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45982.231902199077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45982.231902199077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45982.231902199077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45982.231902199077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45982.231902199077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45982.231902199077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45982.231902199077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45982.231902199077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45982.231902199077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45982.231902199077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45982.231902199077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45982.231902199077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45982.231902199077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45982.231902199077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45982.231902199077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45982.231902199077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45982.231902199077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45982.231902199077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45982.231902199077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45982.231902199077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45982.231902199077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45982.231902199077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45982.231902199077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45982.231902199077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45982.231902199077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45982.231902199077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45982.231902199077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45982.231902199077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45982.231902199077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45982.231902199077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45982.231902199077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45982.231902199077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45982.231902199077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45982.231902199077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45982.231902199077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45982.231902199077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45982.231902199077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45982.231902199077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45982.231902199077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45982.231902199077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45982.231902199077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45982.231902199077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45982.231902199077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45982.231902199077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45982.231902199077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45982.231902199077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45982.231902199077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45982.231902199077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45982.231902199077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45982.231902199077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45982.231902199077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45982.231902199077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45982.231902199077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45982.231902199077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45982.231902199077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45982.231902199077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45982.231902199077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45982.231902199077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45982.231902199077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45982.231902199077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45982.231902199077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45982.231902199077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45982.231902199077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45982.231902199077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45982.231902199077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45982.231902199077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45982.231902199077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45982.231902199077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45982.231902199077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45982.231902199077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45982.231902199077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45982.231902199077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45982.231902199077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45982.231902199077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45982.231902199077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45982.231902199077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45982.231902199077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45982.231902199077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45982.231902199077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45982.231902199077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45982.231902199077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45982.231902199077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45982.231902199077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45982.231902199077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45982.231902199077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45982.231902199077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45982.231902199077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45982.231902199077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45982.231902199077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45982.231902199077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45982.231902199077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45982.231902199077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45982.231902199077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45982.231902199077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45982.231902199077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45982.231902199077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45982.231902199077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45982.231902199077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45982.231902199077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45982.231902199077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45982.231902199077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45982.231902199077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45982.231902199077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45982.231902199077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45982.231902199077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45982.231902199077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45982.231902199077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45982.231902199077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45982.231902199077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45982.231902199077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45982.231902199077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45982.231902199077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45982.231902199077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45982.231902199077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45982.231902199077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45982.231902199077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45982.231902199077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45982.231902199077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45982.231902199077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45982.231902199077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45982.231902199077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45982.231902199077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45982.231902199077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45982.231902199077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45982.231902199077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45982.231902199077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45982.231902199077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45982.231902199077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45982.231902199077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45982.231902199077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45982.231902199077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45982.231902199077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45982.231902199077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45982.231902199077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45982.231902199077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45982.231902199077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45982.231902199077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45982.231902199077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45982.231902199077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45982.231902199077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45982.231902199077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45982.231902199077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45982.231902199077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45982.231902199077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45982.231902199077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45982.231902199077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45982.231902199077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45982.231902199077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45982.231902199077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45982.231902199077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45982.231902199077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45982.231902199077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45982.231902199077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45982.231902199077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45982.231902199077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45982.231902199077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45982.231902199077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45982.231902199077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45982.231902199077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45982.231902199077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45982.231902199077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45982.231902199077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45982.231902199077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45982.231902199077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45982.231902199077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45982.231902199077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45982.231902199077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45982.231902199077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45982.231902199077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45982.231902199077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45982.231902199077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45982.231902199077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45982.231902199077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45982.231902199077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45982.231902199077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45982.231902199077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45982.231902199077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45982.231902199077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45982.231902199077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45982.231902199077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45982.231902199077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45982.231902199077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45982.231902199077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45982.231902199077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45982.231902199077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45982.231902199077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45982.231902199077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45982.231902199077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45982.231902199077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45982.231902199077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45982.231902199077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45982.231902199077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45982.231902199077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45982.231902199077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45982.231902199077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45982.231902199077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45982.231902199077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45982.231902199077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45982.231902199077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45982.231902199077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45982.231902199077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45982.231902199077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45982.231902199077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45982.231902199077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45982.231902199077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45982.231902199077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45982.231902199077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45982.231902199077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45982.231902199077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45982.231902199077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45982.231902199077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45982.231902199077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45982.231902199077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45982.231902199077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45982.231902199077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45982.231902199077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45982.231902199077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45982.231902199077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45982.231902199077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45982.231902199077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45982.231902199077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45982.231902199077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45982.231902199077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45982.231902199077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45982.231902199077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45982.231902199077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45982.231902199077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45982.231902199077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45982.231902199077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45982.231902199077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45982.231902199077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45982.231902199077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45982.231902199077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45982.231902199077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45982.231902199077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45982.231902199077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45982.231902199077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45982.231902199077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45982.231902199077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45982.231902199077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45982.231902199077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45982.231902199077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45982.231902199077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45982.231902199077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45982.231902199077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45982.231902199077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45982.231902199077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45982.231902199077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45982.231902199077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45982.231902199077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45982.231902199077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45982.231902199077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45982.231902199077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45982.231902199077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45982.231902199077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45982.231902199077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45982.231902199077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45982.231902199077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45982.231902199077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45982.231902199077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45982.231902199077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45982.231902199077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45982.231902199077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45982.231902199077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45982.231902199077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45982.231902199077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45982.231902199077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45982.231902199077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45982.231902199077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45982.231902199077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45982.231902199077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45982.231902199077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45982.231902199077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45982.231902199077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45982.231902199077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45982.231902199077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45982.231902199077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45982.231902199077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45982.231902199077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45982.231902199077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45982.231902199077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45982.231902199077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45982.231902199077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45982.231902199077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45982.231902199077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45982.231902199077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45982.231902199077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45982.231902199077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45982.231902199077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45982.231902199077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45982.231902199077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45982.231902199077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45982.231902199077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45982.231902199077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45982.231902199077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45982.231902199077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45982.231902199077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45982.231902199077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45982.231902199077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45982.231902199077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45982.231902199077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45982.231902199077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45982.231902199077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45982.231902199077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45982.231902199077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45982.231902199077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45982.231902199077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45982.231902199077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45982.231902199077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45982.231902199077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45982.231902199077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45982.231902199077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45982.231902199077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45982.231902199077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45982.231902199077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45982.231902199077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45982.231902199077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45982.231902199077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45982.231902199077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45982.231902199077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45982.231902199077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45982.231902199077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45982.231902199077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45982.231902199077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45982.231902199077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45982.231902199077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45982.231902199077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45982.231902199077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45982.231902199077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45982.231902199077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45982.231902199077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45982.231902199077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45982.231902199077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45982.231902199077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45982.231902199077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45982.231902199077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45982.231902199077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45982.231902199077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45982.231902199077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45982.231902199077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45982.231902199077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45982.231902199077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45982.231902199077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45982.231902199077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45982.231902199077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45982.231902199077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45982.231902199077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45982.231902199077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45982.231902199077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45982.231902199077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45982.231902199077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45982.231902199077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45982.231902199077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45982.231902199077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45982.231902199077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45982.231902199077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45982.231902199077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45982.231902199077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45982.231902199077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45982.231902199077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45982.231902199077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45982.231902199077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45982.231902199077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45982.231902199077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45982.231902199077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45982.231902199077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45982.231902199077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45982.231902199077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45982.231902199077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45982.231902199077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45982.231902199077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45982.231902199077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45982.231902199077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45982.231902199077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45982.231902199077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45982.231902199077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45982.231902199077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45982.231902199077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45982.231902199077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45982.231902199077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45982.231902199077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45982.231902199077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45982.231902199077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45982.231902199077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45982.231902199077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45982.231902199077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45982.231902199077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45982.231902199077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45982.231902199077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45982.231902199077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45982.231902199077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45982.231902199077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45982.231902199077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45982.231902199077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45982.231902199077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45982.231902199077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45982.231902199077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45982.231902199077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45982.231902199077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45982.231902199077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45982.231902199077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45982.231902199077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45982.231902199077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45982.231902199077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45982.231902199077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45982.231902199077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45982.231902199077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45982.231902199077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45982.231902199077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45982.231902199077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45982.231902199077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45982.231902199077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45982.231902199077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45982.231902199077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45982.231902199077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45982.231902199077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45982.231902199077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45982.231902199077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45982.231902199077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45982.231902199077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45982.231902199077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45982.231902199077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45982.231902199077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45982.231902199077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45982.231902199077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45982.231902199077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45982.231902199077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45982.231902199077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45982.231902199077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45982.231902199077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45982.231902199077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45982.231902199077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45982.231902199077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45982.231902199077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45982.231902199077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45982.231902199077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45982.231902199077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45982.231902199077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45982.231902199077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45982.231902199077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45982.231902199077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45982.231902199077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45982.231902199077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45982.231902199077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45982.231902199077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45982.231902199077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45982.231902199077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45982.231902199077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45982.231902199077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45982.231902199077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45982.231902199077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45982.231902199077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45982.231902199077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45982.231902199077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45982.231902199077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45982.231902199077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45982.231902199077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45982.231902199077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45982.231902199077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45982.231902199077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45982.231902199077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45982.231902199077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45982.231902199077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45982.231902199077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45982.231902199077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45982.231902199077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45982.231902199077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45982.231902199077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45982.231902199077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45982.231902199077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45982.231902199077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45982.231902199077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45982.231902199077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45982.231902199077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45982.231902199077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45982.231902199077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45982.231902199077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45982.231902199077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45982.231902199077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45982.231902199077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45982.231902199077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45982.231902199077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45982.231902199077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45982.231902199077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45982.231902199077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45982.231902199077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45982.231902199077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45982.231902199077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45982.231902199077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45982.231902199077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45982.231902199077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45982.231902199077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45982.231902199077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45982.231902199077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45982.231902199077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45982.231902199077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45982.231902199077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45982.231902199077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45982.231902199077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45982.231902199077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45982.231902199077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45982.231902199077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45982.231902199077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45982.231902199077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45982.231902199077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45982.231902199077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45982.231902199077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45982.231902199077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45982.231902199077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45982.231902199077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45982.231902199077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45982.231902199077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45982.231902199077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45982.231902199077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45982.231902199077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45982.231902199077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45982.231902199077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45982.231902199077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45982.231902199077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45982.231902199077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45982.231902199077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45982.231902199077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45982.231902199077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45982.231902199077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45982.231902199077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45982.231902199077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45982.231902199077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45982.231902199077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45982.231902199077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45982.231902199077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45982.231902199077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45982.231902199077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45982.231902199077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45982.231902199077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45982.231902199077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45982.231902199077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45982.231902199077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45982.231902199077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45982.231902199077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45982.231902199077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45982.231902199077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45982.231902199077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45982.231902199077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45982.231902199077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45982.231902199077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45982.231902199077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45982.231902199077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45982.231902199077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45982.231902199077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45982.231902199077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45982.231902199077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45982.231902199077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45982.231902199077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45982.231902199077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45982.231902199077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45982.231902199077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45982.231902199077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45982.231902199077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45982.231902199077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45982.231902199077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45982.231902199077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45982.231902199077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45982.231902199077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45982.231902199077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45982.231902199077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45982.231902199077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45982.231902199077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45982.231902199077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45982.231902199077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45982.231902199077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45982.231902199077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45982.231902199077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45982.231902199077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45982.231902199077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45982.231902199077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45982.231902199077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45982.231902199077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45982.231902199077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45982.231902199077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45982.231902199077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45982.231902199077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45982.231902199077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45982.231902199077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45982.231902199077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45982.231902199077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45982.231902199077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45982.231902199077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45982.231902199077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45982.231902199077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45982.231902199077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45982.231902199077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45982.231902199077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45982.231902199077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45982.231902199077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45982.231902199077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45982.231902199077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45982.231902199077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45982.231902199077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45982.231902199077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45982.231902199077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45982.231902199077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45982.231902199077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45982.231902199077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45982.231902199077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45982.231902199077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45982.231902199077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45982.231902199077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45982.231902199077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45982.231902199077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45982.231902199077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45982.231902199077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45982.231902199077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45982.231902199077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45982.231902199077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45982.231902199077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45982.231902199077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45982.231902199077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45982.231902199077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45982.231902199077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45982.231902199077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45982.231902199077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45982.231902199077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45982.231902199077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45982.231902199077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45982.231902199077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45982.231902199077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45982.231902199077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45982.231902199077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45982.231902199077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45982.231902199077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45982.231902199077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45982.231902199077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45982.231902199077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45982.231902199077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45982.231902199077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45982.231902199077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45982.231902199077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45982.231902199077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45982.231902199077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45982.231902199077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45982.231902199077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45982.231902199077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45982.231902199077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45982.231902199077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45982.231902199077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45982.231902199077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45982.231902199077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45982.231902199077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45982.231902199077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45982.231902199077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45982.231902199077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45982.231902199077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45982.231902199077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45982.231902199077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45982.231902199077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45982.231902199077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45982.231902199077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45982.231902199077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45982.231902199077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45982.231902199077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45982.231902199077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45982.231902199077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45982.231902199077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45982.231902199077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45982.231902199077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45982.231902199077</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278.75118460648082</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36478</v>
      </c>
      <c r="E3" s="94" t="s">
        <v>39021</v>
      </c>
      <c r="F3" s="95"/>
      <c r="G3" s="96">
        <f t="shared" ref="G3:G33" ca="1" si="0">IFERROR(NOW()-F3,"")</f>
        <v>45982.231902199077</v>
      </c>
      <c r="H3" s="95">
        <v>45982.015173611115</v>
      </c>
      <c r="I3" s="113" t="str">
        <f>IFERROR(VLOOKUP(D3,DB!A:F,6,0),"")</f>
        <v>Generator-SG</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45982.231902199077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45982.231902199077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45982.231902199077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45982.231902199077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45982.231902199077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45982.231902199077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45982.231902199077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45982.231902199077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45982.231902199077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45982.231902199077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45982.231902199077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45982.231902199077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45982.231902199077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45982.231902199077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45982.231902199077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45982.231902199077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45982.231902199077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45982.231902199077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45982.231902199077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45982.231902199077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45982.231902199077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45982.231902199077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45982.231902199077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45982.231902199077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45982.231902199077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45982.231902199077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45982.231902199077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45982.231902199077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45982.231902199077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45982.231902199077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45982.231902199077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45982.231902199077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45982.231902199077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45982.231902199077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45982.231902199077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45982.231902199077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45982.231902199077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45982.231902199077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45982.231902199077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45982.231902199077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45982.231902199077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45982.231902199077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45982.231902199077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45982.231902199077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45982.231902199077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45982.231902199077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45982.231902199077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45982.231902199077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45982.231902199077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45982.231902199077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45982.231902199077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45982.231902199077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45982.231902199077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45982.231902199077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45982.231902199077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45982.231902199077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45982.231902199077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45982.231902199077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45982.231902199077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45982.231902199077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45982.231902199077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45982.231902199077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45982.231902199077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45982.231902199077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45982.231902199077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45982.231902199077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45982.231902199077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45982.231902199077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45982.231902199077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45982.231902199077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45982.231902199077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45982.231902199077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45982.231902199077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45982.231902199077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45982.231902199077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45982.231902199077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45982.231902199077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45982.231902199077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45982.231902199077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45982.231902199077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45982.231902199077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45982.231902199077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45982.231902199077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45982.231902199077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45982.231902199077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45982.231902199077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45982.231902199077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45982.231902199077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45982.231902199077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45982.231902199077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45982.231902199077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45982.231902199077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45982.231902199077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45982.231902199077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45982.231902199077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45982.231902199077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45982.231902199077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45982.231902199077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45982.231902199077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45982.231902199077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45982.231902199077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45982.231902199077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45982.231902199077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45982.231902199077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45982.231902199077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45982.231902199077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45982.231902199077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45982.231902199077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45982.231902199077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45982.231902199077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45982.231902199077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45982.231902199077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45982.231902199077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45982.231902199077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45982.231902199077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45982.231902199077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45982.231902199077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45982.231902199077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45982.231902199077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45982.231902199077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45982.231902199077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45982.231902199077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45982.231902199077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45982.231902199077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45982.231902199077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45982.231902199077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45982.231902199077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45982.231902199077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45982.231902199077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45982.231902199077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45982.231902199077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45982.231902199077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45982.231902199077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45982.231902199077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45982.231902199077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45982.231902199077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45982.231902199077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45982.231902199077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45982.231902199077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45982.231902199077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45982.231902199077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45982.231902199077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45982.231902199077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45982.231902199077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45982.231902199077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45982.231902199077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45982.231902199077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45982.231902199077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45982.231902199077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45982.231902199077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45982.231902199077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45982.231902199077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45982.231902199077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45982.231902199077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45982.231902199077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45982.231902199077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45982.231902199077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45982.231902199077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45982.231902199077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45982.231902199077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45982.231902199077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45982.231902199077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45982.231902199077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45982.231902199077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45982.231902199077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45982.231902199077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45982.231902199077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45982.231902199077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45982.231902199077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45982.231902199077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45982.231902199077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45982.231902199077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45982.231902199077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45982.231902199077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45982.231902199077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45982.231902199077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45982.231902199077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45982.231902199077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45982.231902199077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45982.231902199077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45982.231902199077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45982.231902199077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45982.231902199077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45982.231902199077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45982.231902199077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45982.231902199077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45982.231902199077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45982.231902199077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45982.231902199077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45982.231902199077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45982.231902199077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45982.231902199077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45982.231902199077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45982.231902199077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45982.231902199077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45982.231902199077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45982.231902199077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45982.231902199077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45982.231902199077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45982.231902199077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45982.231902199077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45982.231902199077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45982.231902199077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45982.231902199077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45982.231902199077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45982.231902199077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45982.231902199077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45982.231902199077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45982.231902199077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45982.231902199077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45982.231902199077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45982.231902199077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45982.231902199077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45982.231902199077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45982.231902199077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45982.231902199077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45982.231902199077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45982.231902199077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45982.231902199077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45982.231902199077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45982.231902199077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45982.231902199077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45982.231902199077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45982.231902199077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45982.231902199077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45982.231902199077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45982.231902199077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45982.231902199077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45982.231902199077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45982.231902199077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45982.231902199077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45982.231902199077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45982.231902199077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45982.231902199077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45982.231902199077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45982.231902199077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45982.231902199077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45982.231902199077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45982.231902199077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45982.231902199077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45982.231902199077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45982.231902199077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45982.231902199077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45982.231902199077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45982.231902199077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45982.231902199077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45982.231902199077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45982.231902199077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45982.231902199077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45982.231902199077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45982.231902199077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45982.231902199077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45982.231902199077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45982.231902199077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45982.231902199077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45982.231902199077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45982.231902199077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45982.231902199077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45982.231902199077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45982.231902199077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45982.231902199077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45982.231902199077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45982.231902199077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45982.231902199077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45982.231902199077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45982.231902199077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45982.231902199077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45982.231902199077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45982.231902199077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45982.231902199077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45982.231902199077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45982.231902199077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45982.231902199077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45982.231902199077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45982.231902199077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45982.231902199077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45982.231902199077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45982.231902199077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45982.231902199077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45982.231902199077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45982.231902199077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45982.231902199077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45982.231902199077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45982.231902199077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45982.231902199077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45982.231902199077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45982.231902199077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45982.231902199077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45982.231902199077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45982.231902199077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45982.231902199077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45982.231902199077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45982.231902199077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45982.231902199077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45982.231902199077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45982.231902199077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45982.231902199077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45982.231902199077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45982.231902199077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45982.231902199077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45982.231902199077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45982.231902199077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45982.231902199077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45982.231902199077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45982.231902199077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45982.231902199077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45982.231902199077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45982.231902199077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45982.231902199077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45982.231902199077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45982.231902199077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45982.231902199077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45982.231902199077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45982.231902199077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45982.231902199077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45982.231902199077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45982.231902199077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45982.231902199077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45982.231902199077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45982.231902199077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45982.231902199077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45982.231902199077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45982.231902199077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45982.231902199077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45982.231902199077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45982.231902199077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45982.231902199077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45982.231902199077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45982.231902199077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45982.231902199077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45982.231902199077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45982.231902199077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45982.231902199077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45982.231902199077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45982.231902199077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45982.231902199077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45982.231902199077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45982.231902199077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45982.231902199077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45982.231902199077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45982.231902199077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45982.231902199077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45982.231902199077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45982.231902199077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45982.231902199077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45982.231902199077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45982.231902199077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45982.231902199077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45982.231902199077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45982.231902199077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45982.231902199077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45982.231902199077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45982.231902199077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45982.231902199077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45982.231902199077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45982.231902199077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45982.231902199077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45982.231902199077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45982.231902199077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45982.231902199077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45982.231902199077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45982.231902199077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45982.231902199077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45982.231902199077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45982.231902199077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45982.231902199077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45982.231902199077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45982.231902199077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45982.231902199077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45982.231902199077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45982.231902199077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45982.231902199077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45982.231902199077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45982.231902199077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45982.231902199077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45982.231902199077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45982.231902199077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45982.231902199077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45982.231902199077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45982.231902199077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45982.231902199077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45982.231902199077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45982.231902199077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45982.231902199077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45982.231902199077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45982.231902199077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45982.231902199077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45982.231902199077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45982.231902199077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45982.231902199077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45982.231902199077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45982.231902199077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45982.231902199077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45982.231902199077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45982.231902199077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45982.231902199077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45982.231902199077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45982.231902199077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45982.231902199077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45982.231902199077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45982.231902199077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45982.231902199077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45982.231902199077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45982.231902199077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45982.231902199077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45982.231902199077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45982.231902199077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45982.231902199077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45982.231902199077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45982.231902199077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45982.231902199077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45982.231902199077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45982.231902199077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45982.231902199077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45982.231902199077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45982.231902199077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45982.231902199077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45982.231902199077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45982.231902199077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45982.231902199077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45982.231902199077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45982.231902199077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45982.231902199077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45982.231902199077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45982.231902199077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45982.231902199077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45982.231902199077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45982.231902199077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45982.231902199077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45982.231902199077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45982.231902199077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45982.231902199077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45982.231902199077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45982.231902199077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45982.231902199077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45982.231902199077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45982.231902199077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45982.231902199077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45982.231902199077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45982.231902199077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45982.231902199077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45982.231902199077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45982.231902199077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45982.231902199077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45982.231902199077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45982.231902199077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45982.231902199077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45982.231902199077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45982.231902199077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45982.231902199077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45982.231902199077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45982.231902199077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45982.231902199077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45982.231902199077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45982.231902199077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45982.231902199077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45982.231902199077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45982.231902199077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45982.231902199077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45982.231902199077</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opLeftCell="C1" workbookViewId="0">
      <selection activeCell="D8" sqref="D8: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90.399842013888701</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56.043024884260376</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33.570791087964608</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4.7170989583391929</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0.85860358796344372</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15237</v>
      </c>
      <c r="E7" s="109" t="s">
        <v>39021</v>
      </c>
      <c r="F7" s="128">
        <v>45981.865925925929</v>
      </c>
      <c r="G7" s="111">
        <f ca="1">IFERROR(NOW()-F7,"")</f>
        <v>0.36597627314768033</v>
      </c>
      <c r="H7" s="128">
        <v>45981.835370370369</v>
      </c>
      <c r="I7" s="109" t="str">
        <f>IFERROR(VLOOKUP(D7,DB!A:F,6,0),"")</f>
        <v>SCECO</v>
      </c>
      <c r="J7" s="109" t="str">
        <f>IFERROR(VLOOKUP(D7,DB!A:G,7,0),"")</f>
        <v>Dead</v>
      </c>
      <c r="K7" s="109" t="s">
        <v>39121</v>
      </c>
      <c r="L7" s="109" t="str">
        <f>IFERROR(VLOOKUP(D7,DB!A:I,9,0),"")</f>
        <v>Latis</v>
      </c>
    </row>
    <row r="8" spans="1:13">
      <c r="A8" s="109"/>
      <c r="B8" s="109" t="str">
        <f>IFERROR(VLOOKUP(D8,DB!A:K,11,0),"")</f>
        <v/>
      </c>
      <c r="C8" s="109"/>
      <c r="D8" s="109"/>
      <c r="E8" s="109"/>
      <c r="F8" s="109"/>
      <c r="G8" s="111">
        <f ca="1">IFERROR(NOW()-F8,"")</f>
        <v>45982.231902199077</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45982.231902199077</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45982.231902199077</v>
      </c>
      <c r="H10" s="109"/>
      <c r="I10" s="109" t="str">
        <f>IFERROR(VLOOKUP(D10,DB!A:F,6,0),"")</f>
        <v/>
      </c>
      <c r="J10" s="109" t="str">
        <f>IFERROR(VLOOKUP(D10,DB!A:G,7,0),"")</f>
        <v/>
      </c>
      <c r="K10" s="109"/>
      <c r="L10" s="109" t="str">
        <f>IFERROR(VLOOKUP(D10,DB!A:I,9,0),"")</f>
        <v/>
      </c>
    </row>
    <row r="11" spans="1:13" ht="15.75">
      <c r="A11" s="109"/>
      <c r="B11" s="109" t="str">
        <f>IFERROR(VLOOKUP(D11,DB!A:K,11,0),"")</f>
        <v/>
      </c>
      <c r="C11" s="109"/>
      <c r="D11" s="150"/>
      <c r="E11" s="109"/>
      <c r="F11" s="109"/>
      <c r="G11" s="111">
        <f ca="1">IFERROR(NOW()-F11,"")</f>
        <v>45982.231902199077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45982.231902199077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45982.231902199077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45982.231902199077</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45982.231902199077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45982.231902199077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45982.231902199077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45982.231902199077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45982.231902199077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45982.231902199077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45982.231902199077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45982.231902199077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45982.231902199077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45982.231902199077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45982.231902199077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45982.231902199077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45982.231902199077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45982.231902199077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45982.231902199077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45982.231902199077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45982.231902199077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45982.231902199077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45982.231902199077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45982.231902199077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45982.231902199077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45982.231902199077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45982.231902199077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45982.231902199077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45982.231902199077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45982.231902199077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45982.231902199077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45982.231902199077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45982.231902199077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45982.231902199077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45982.231902199077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45982.231902199077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45982.231902199077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45982.231902199077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45982.231902199077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45982.231902199077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45982.231902199077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45982.231902199077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45982.231902199077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45982.231902199077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45982.231902199077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45982.231902199077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45982.231902199077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45982.231902199077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45982.231902199077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45982.231902199077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45982.231902199077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45982.231902199077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45982.231902199077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45982.231902199077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45982.231902199077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45982.231902199077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45982.231902199077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45982.231902199077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45982.231902199077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45982.231902199077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45982.231902199077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45982.231902199077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45982.231902199077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45982.231902199077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45982.231902199077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45982.231902199077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45982.231902199077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45982.231902199077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45982.231902199077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45982.231902199077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45982.231902199077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45982.231902199077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45982.231902199077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45982.231902199077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45982.231902199077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45982.231902199077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45982.231902199077</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45982.231902199077</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45982.231902199077</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45982.231902199077</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45982.231902199077</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45982.231902199077</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45982.231902199077</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45982.231902199077</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45982.231902199077</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45982.231902199077</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45982.231902199077</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45982.231902199077</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45982.231902199077</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45982.231902199077</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45982.231902199077</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45982.231902199077</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45982.231902199077</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45982.231902199077</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45982.231902199077</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45982.231902199077</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45982.231902199077</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45982.231902199077</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45982.231902199077</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45982.231902199077</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45982.231902199077</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45982.231902199077</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45982.231902199077</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45982.231902199077</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45982.231902199077</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
  <sheetViews>
    <sheetView tabSelected="1" workbookViewId="0">
      <selection activeCell="D6" sqref="D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2</v>
      </c>
      <c r="D2" s="119" t="s">
        <v>38990</v>
      </c>
      <c r="E2" s="149" t="s">
        <v>39021</v>
      </c>
      <c r="F2" s="121">
        <v>45982.035509259258</v>
      </c>
      <c r="G2" s="104">
        <f t="shared" ref="G2:G4" ca="1" si="0">IFERROR(NOW()-F2,"-")</f>
        <v>0.1963929398189066</v>
      </c>
      <c r="H2" s="121">
        <v>45982.035474537035</v>
      </c>
      <c r="I2" s="119" t="str">
        <f>IFERROR(VLOOKUP(D2,DB!A:F,6,0),"")</f>
        <v>Generator-SG</v>
      </c>
      <c r="J2" s="119" t="str">
        <f>IFERROR(VLOOKUP(D2,DB!A:G,7,0),"")</f>
        <v>Vandalized</v>
      </c>
      <c r="K2" s="122" t="s">
        <v>39123</v>
      </c>
      <c r="L2" s="123" t="str">
        <f>IFERROR(VLOOKUP(D2,DB!A:I,9,0),"")</f>
        <v>Latis</v>
      </c>
    </row>
    <row r="3" spans="1:16382" ht="31.5" customHeight="1">
      <c r="A3" s="118"/>
      <c r="B3" s="119" t="str">
        <f>IFERROR(VLOOKUP(D3,DB!A:K,11,0),"")</f>
        <v/>
      </c>
      <c r="C3" s="120"/>
      <c r="D3" s="119"/>
      <c r="E3" s="109"/>
      <c r="F3" s="121"/>
      <c r="G3" s="104">
        <f t="shared" ca="1" si="0"/>
        <v>45982.231902199077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45982.231902199077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ref="G5:G38" ca="1" si="1">IFERROR(NOW()-F5,"-")</f>
        <v>45982.231902199077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1"/>
        <v>45982.231902199077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1"/>
        <v>45982.231902199077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45982.231902199077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45982.231902199077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45982.231902199077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45982.231902199077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45982.231902199077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45982.231902199077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45982.231902199077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45982.231902199077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45982.231902199077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45982.231902199077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45982.231902199077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45982.231902199077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45982.231902199077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45982.231902199077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45982.231902199077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45982.231902199077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45982.231902199077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45982.231902199077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45982.231902199077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45982.231902199077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45982.231902199077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45982.231902199077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45982.231902199077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45982.231902199077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45982.231902199077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45982.231902199077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45982.231902199077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45982.231902199077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45982.231902199077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45982.231902199077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45982.231902199077</v>
      </c>
      <c r="H38" s="121"/>
      <c r="I38" s="119" t="str">
        <f>IFERROR(VLOOKUP(D38,DB!A:F,6,0),"")</f>
        <v/>
      </c>
      <c r="J38" s="119" t="str">
        <f>IFERROR(VLOOKUP(D38,DB!A:G,7,0),"")</f>
        <v/>
      </c>
      <c r="K38" s="122"/>
      <c r="L38" s="123" t="str">
        <f>IFERROR(VLOOKUP(D38,DB!A:I,9,0),"")</f>
        <v/>
      </c>
    </row>
  </sheetData>
  <dataValidations count="2">
    <dataValidation allowBlank="1" showInputMessage="1" showErrorMessage="1" sqref="E1" xr:uid="{9E1BC488-8814-4F8A-8DBE-742B3278AB71}"/>
    <dataValidation type="list" allowBlank="1" showInputMessage="1" showErrorMessage="1" sqref="E2:E3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2025-11-21T02:34:11Z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