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86" documentId="13_ncr:1_{F6CB121F-512D-4AA6-A0C1-0FB36C537598}" xr6:coauthVersionLast="47" xr6:coauthVersionMax="47" xr10:uidLastSave="{2A36EE2D-AAE0-4217-A1A2-C9529BF2309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<sst xmlns="http://schemas.openxmlformats.org/spreadsheetml/2006/main" count="180310" uniqueCount="39136">
  <si>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</si>
  <si>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</si>
  <si>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</si>
  <si>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</si>
  <si>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</si>
  <si>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</si>
  <si>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</si>
  <si>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</si>
  <si>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</si>
  <si>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</si>
  <si>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</si>
  <si>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</si>
  <si>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</si>
  <si>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</si>
  <si>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</si>
  <si>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</si>
  <si>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</si>
  <si>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</si>
  <si>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</si>
  <si>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</si>
  <si>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</si>
  <si>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</si>
  <si>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</si>
  <si>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</si>
  <si>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</si>
  <si>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</si>
  <si>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</si>
  <si>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</si>
  <si>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</si>
  <si>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</si>
  <si>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</si>
  <si>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</si>
  <si>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</si>
  <si>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</si>
  <si>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</si>
  <si>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</si>
  <si>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</si>
  <si>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</si>
  <si>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</si>
  <si>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</si>
  <si>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</si>
  <si>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</si>
  <si>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</si>
  <si>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</si>
  <si>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</si>
  <si>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</si>
  <si>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</si>
  <si>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</si>
  <si>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</si>
  <si>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</si>
  <si>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</si>
  <si>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</si>
  <si>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</si>
  <si>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</si>
  <si>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</si>
  <si>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</si>
  <si>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</si>
  <si>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</si>
  <si>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</si>
  <si>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</si>
  <si>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</si>
  <si>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</si>
  <si>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</si>
  <si>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</si>
  <si>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</si>
  <si>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</si>
  <si>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</si>
  <si>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</si>
  <si>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</si>
  <si>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</si>
  <si>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</si>
  <si>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</si>
  <si>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</si>
  <si>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</si>
  <si>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</si>
  <si>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</si>
  <si>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</si>
  <si>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</si>
  <si>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</si>
  <si>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</si>
  <si>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</si>
  <si>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</si>
  <si>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</si>
  <si>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</si>
  <si>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</si>
  <si>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</si>
  <si>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</si>
  <si>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</si>
  <si>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</si>
  <si>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</si>
  <si>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</si>
  <si>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</si>
  <si>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</si>
  <si>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</si>
  <si>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</si>
  <si>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</si>
  <si>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</si>
  <si>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</si>
  <si>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</si>
  <si>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</si>
  <si>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</si>
  <si>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</si>
  <si>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</si>
  <si>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</si>
  <si>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</si>
  <si>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</si>
  <si>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</si>
  <si>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</si>
  <si>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</si>
  <si>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</si>
  <si>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</si>
  <si>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</si>
  <si>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</si>
  <si>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</si>
  <si>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</si>
  <si>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</si>
  <si>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</si>
  <si>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</si>
  <si>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</si>
  <si>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</si>
  <si>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</si>
  <si>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</si>
  <si>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</si>
  <si>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</si>
  <si>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</si>
  <si>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</si>
  <si>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</si>
  <si>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</si>
  <si>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</si>
  <si>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</si>
  <si>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</si>
  <si>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</si>
  <si>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</si>
  <si>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</si>
  <si>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</si>
  <si>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</si>
  <si>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</si>
  <si>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</si>
  <si>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</si>
  <si>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</si>
  <si>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</si>
  <si>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</si>
  <si>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</si>
  <si>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</si>
  <si>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</si>
  <si>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</si>
  <si>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</si>
  <si>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</si>
  <si>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</si>
  <si>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</si>
  <si>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</si>
  <si>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</si>
  <si>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</si>
  <si>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</si>
  <si>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</si>
  <si>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</si>
  <si>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</si>
  <si>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</si>
  <si>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</si>
  <si>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</si>
  <si>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</si>
  <si>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</si>
  <si>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</si>
  <si>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</si>
  <si>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</si>
  <si>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</si>
  <si>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</si>
  <si>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</si>
  <si>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</si>
  <si>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</si>
  <si>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</si>
  <si>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</si>
  <si>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</si>
  <si>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</si>
  <si>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</si>
  <si>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</si>
  <si>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</si>
  <si>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</si>
  <si>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</si>
  <si>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</si>
  <si>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</si>
  <si>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</si>
  <si>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</si>
  <si>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</si>
  <si>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</si>
  <si>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</si>
  <si>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</si>
  <si>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</si>
  <si>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</si>
  <si>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</si>
  <si>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</si>
  <si>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</si>
  <si>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</si>
  <si>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</si>
  <si>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</si>
  <si>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</si>
  <si>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</si>
  <si>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</si>
  <si>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</si>
  <si>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</si>
  <si>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</si>
  <si>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</si>
  <si>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</si>
  <si>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</si>
  <si>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</si>
  <si>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</si>
  <si>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</si>
  <si>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</si>
  <si>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</si>
  <si>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</si>
  <si>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</si>
  <si>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</si>
  <si>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</si>
  <si>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</si>
  <si>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</si>
  <si>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</si>
  <si>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</si>
  <si>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</si>
  <si>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</si>
  <si>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</si>
  <si>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</si>
  <si>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</si>
  <si>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</si>
  <si>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</si>
  <si>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</si>
  <si>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</si>
  <si>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</si>
  <si>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</si>
  <si>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</si>
  <si>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</si>
  <si>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</si>
  <si>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</si>
  <si>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</si>
  <si>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</si>
  <si>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</si>
  <si>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</si>
  <si>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</si>
  <si>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</si>
  <si>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</si>
  <si>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</si>
  <si>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</si>
  <si>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</si>
  <si>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</si>
  <si>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</si>
  <si>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</si>
  <si>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</si>
  <si>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</si>
  <si>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</si>
  <si>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</si>
  <si>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</si>
  <si>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</si>
  <si>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</si>
  <si>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</si>
  <si>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</si>
  <si>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</si>
  <si>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</si>
  <si>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</si>
  <si>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</si>
  <si>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</si>
  <si>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</si>
  <si>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</si>
  <si>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</si>
  <si>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</si>
  <si>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</si>
  <si>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</si>
  <si>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</si>
  <si>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</si>
  <si>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</si>
  <si>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</si>
  <si>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</si>
  <si>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</si>
  <si>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</si>
  <si>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</si>
  <si>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</si>
  <si>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</si>
  <si>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</si>
  <si>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</si>
  <si>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</si>
  <si>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</si>
  <si>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</si>
  <si>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</si>
  <si>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</si>
  <si>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</si>
  <si>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</si>
  <si>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</si>
  <si>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</si>
  <si>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</si>
  <si>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</si>
  <si>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</si>
  <si>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</si>
  <si>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</si>
  <si>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</si>
  <si>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</si>
  <si>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</si>
  <si>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</si>
  <si>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</si>
  <si>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</si>
  <si>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</si>
  <si>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</si>
  <si>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</si>
  <si>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</si>
  <si>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</si>
  <si>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</si>
  <si>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</si>
  <si>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</si>
  <si>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</si>
  <si>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</si>
  <si>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</si>
  <si>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</si>
  <si>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</si>
  <si>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</si>
  <si>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</si>
  <si>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</si>
  <si>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</si>
  <si>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</si>
  <si>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</si>
  <si>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</si>
  <si>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</si>
  <si>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</si>
  <si>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</si>
  <si>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</si>
  <si>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</si>
  <si>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</si>
  <si>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</si>
  <si>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</si>
  <si>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</si>
  <si>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</si>
  <si>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</si>
  <si>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</si>
  <si>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</si>
  <si>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</si>
  <si>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</si>
  <si>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</si>
  <si>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</si>
  <si>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</si>
  <si>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</si>
  <si>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</si>
  <si>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</si>
  <si>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</si>
  <si>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</si>
  <si>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</si>
  <si>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</si>
  <si>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</si>
  <si>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</si>
  <si>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</si>
  <si>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</si>
  <si>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</si>
  <si>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</si>
  <si>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</si>
  <si>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</si>
  <si>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</si>
  <si>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</si>
  <si>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</si>
  <si>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</si>
  <si>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</si>
  <si>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</si>
  <si>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</si>
  <si>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</si>
  <si>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</si>
  <si>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</si>
  <si>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</si>
  <si>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</si>
  <si>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</si>
  <si>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</si>
  <si>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</si>
  <si>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</si>
  <si>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</si>
  <si>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</si>
  <si>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</si>
  <si>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</si>
  <si>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</si>
  <si>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</si>
  <si>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</si>
  <si>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</si>
  <si>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</si>
  <si>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</si>
  <si>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</si>
  <si>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</si>
  <si>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</si>
  <si>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</si>
  <si>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</si>
  <si>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</si>
  <si>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</si>
  <si>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</si>
  <si>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</si>
  <si>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</si>
  <si>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</si>
  <si>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</si>
  <si>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</si>
  <si>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</si>
  <si>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</si>
  <si>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</si>
  <si>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</si>
  <si>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</si>
  <si>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</si>
  <si>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</si>
  <si>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</si>
  <si>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</si>
  <si>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</si>
  <si>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</si>
  <si>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</si>
  <si>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</si>
  <si>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</si>
  <si>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</si>
  <si>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</si>
  <si>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</si>
  <si>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</si>
  <si>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</si>
  <si>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</si>
  <si>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</si>
  <si>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</si>
  <si>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</si>
  <si>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</si>
  <si>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</si>
  <si>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</si>
  <si>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</si>
  <si>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</si>
  <si>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</si>
  <si>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</si>
  <si>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</si>
  <si>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</si>
  <si>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</si>
  <si>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</si>
  <si>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</si>
  <si>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</si>
  <si>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</si>
  <si>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</si>
  <si>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</si>
  <si>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</si>
  <si>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</si>
  <si>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</si>
  <si>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</si>
  <si>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</si>
  <si>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</si>
  <si>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</si>
  <si>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</si>
  <si>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</si>
  <si>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</si>
  <si>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</si>
  <si>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</si>
  <si>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</si>
  <si>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</si>
  <si>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</si>
  <si>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</si>
  <si>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</si>
  <si>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</si>
  <si>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</si>
  <si>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</si>
  <si>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</si>
  <si>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</si>
  <si>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</si>
  <si>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</si>
  <si>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</si>
  <si>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</si>
  <si>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</si>
  <si>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</si>
  <si>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</si>
  <si>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</si>
  <si>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</si>
  <si>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</si>
  <si>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</si>
  <si>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</si>
  <si>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</si>
  <si>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</si>
  <si>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</si>
  <si>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</si>
  <si>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</si>
  <si>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</si>
  <si>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</si>
  <si>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</si>
  <si>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</si>
  <si>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</si>
  <si>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</si>
  <si>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</si>
  <si>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</si>
  <si>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</si>
  <si>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</si>
  <si>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</si>
  <si>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</si>
  <si>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</si>
  <si>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</si>
  <si>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</si>
  <si>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</si>
  <si>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</si>
  <si>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</si>
  <si>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</si>
  <si>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</si>
  <si>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</si>
  <si>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</si>
  <si>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</si>
  <si>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</si>
  <si>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</si>
  <si>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</si>
  <si>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</si>
  <si>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</si>
  <si>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</si>
  <si>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</si>
  <si>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</si>
  <si>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</si>
  <si>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</si>
  <si>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</si>
  <si>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</si>
  <si>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</si>
  <si>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</si>
  <si>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</si>
  <si>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</si>
  <si>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</si>
  <si>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</si>
  <si>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</si>
  <si>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</si>
  <si>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</si>
  <si>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</si>
  <si>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</si>
  <si>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</si>
  <si>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</si>
  <si>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</si>
  <si>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</si>
  <si>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</si>
  <si>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</si>
  <si>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</si>
  <si>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</si>
  <si>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</si>
  <si>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</si>
  <si>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</si>
  <si>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</si>
  <si>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</si>
  <si>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</si>
  <si>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</si>
  <si>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</si>
  <si>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</si>
  <si>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</si>
  <si>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</si>
  <si>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</si>
  <si>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</si>
  <si>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</si>
  <si>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</si>
  <si>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</si>
  <si>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</si>
  <si>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</si>
  <si>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</si>
  <si>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</si>
  <si>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</si>
  <si>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</si>
  <si>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</si>
  <si>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</si>
  <si>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</si>
  <si>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</si>
  <si>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</si>
  <si>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</si>
  <si>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</si>
  <si>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</si>
  <si>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</si>
  <si>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</si>
  <si>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</si>
  <si>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</si>
  <si>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</si>
  <si>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</si>
  <si>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</si>
  <si>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</si>
  <si>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</si>
  <si>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</si>
  <si>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</si>
  <si>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</si>
  <si>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</si>
  <si>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</si>
  <si>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</si>
  <si>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</si>
  <si>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</si>
  <si>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</si>
  <si>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</si>
  <si>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</si>
  <si>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</si>
  <si>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</si>
  <si>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</si>
  <si>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</si>
  <si>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</si>
  <si>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</si>
  <si>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</si>
  <si>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</si>
  <si>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</si>
  <si>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</si>
  <si>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</si>
  <si>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</si>
  <si>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</si>
  <si>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</si>
  <si>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</si>
  <si>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</si>
  <si>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</si>
  <si>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</si>
  <si>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</si>
  <si>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</si>
  <si>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</si>
  <si>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</si>
  <si>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</si>
  <si>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</si>
  <si>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</si>
  <si>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</si>
  <si>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</si>
  <si>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</si>
  <si>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</si>
  <si>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</si>
  <si>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</si>
  <si>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</si>
  <si>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</si>
  <si>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</si>
  <si>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</si>
  <si>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</si>
  <si>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</si>
  <si>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</si>
  <si>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</si>
  <si>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</si>
  <si>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</si>
  <si>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</si>
  <si>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</si>
  <si>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</si>
  <si>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</si>
  <si>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</si>
  <si>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</si>
  <si>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</si>
  <si>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</si>
  <si>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</si>
  <si>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</si>
  <si>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</si>
  <si>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</si>
  <si>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</si>
  <si>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</si>
  <si>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</si>
  <si>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</si>
  <si>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</si>
  <si>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</si>
  <si>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</si>
  <si>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</si>
  <si>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</si>
  <si>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</si>
  <si>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</si>
  <si>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</si>
  <si>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</si>
  <si>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</si>
  <si>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</si>
  <si>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</si>
  <si>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</si>
  <si>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</si>
  <si>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</si>
  <si>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</si>
  <si>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</si>
  <si>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</si>
  <si>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</si>
  <si>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</si>
  <si>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</si>
  <si>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</si>
  <si>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</si>
  <si>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</si>
  <si>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</si>
  <si>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</si>
  <si>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</si>
  <si>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</si>
  <si>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</si>
  <si>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</si>
  <si>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</si>
  <si>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</si>
  <si>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</si>
  <si>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</si>
  <si>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</si>
  <si>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</si>
  <si>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</si>
  <si>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</si>
  <si>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</si>
  <si>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</si>
  <si>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</si>
  <si>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</si>
  <si>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</si>
  <si>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</si>
  <si>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</si>
  <si>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</si>
  <si>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</si>
  <si>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</si>
  <si>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</si>
  <si>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</si>
  <si>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</si>
  <si>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</si>
  <si>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</si>
  <si>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</si>
  <si>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</si>
  <si>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</si>
  <si>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</si>
  <si>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</si>
  <si>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</si>
  <si>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</si>
  <si>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</si>
  <si>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</si>
  <si>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</si>
  <si>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</si>
  <si>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</si>
  <si>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</si>
  <si>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</si>
  <si>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</si>
  <si>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</si>
  <si>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</si>
  <si>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</si>
  <si>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</si>
  <si>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</si>
  <si>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</si>
  <si>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</si>
  <si>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</si>
  <si>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</si>
  <si>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</si>
  <si>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</si>
  <si>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</si>
  <si>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</si>
  <si>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</si>
  <si>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</si>
  <si>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</si>
  <si>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</si>
  <si>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</si>
  <si>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</si>
  <si>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</si>
  <si>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</si>
  <si>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</si>
  <si>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</si>
  <si>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</si>
  <si>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</si>
  <si>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</si>
  <si>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</si>
  <si>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</si>
  <si>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</si>
  <si>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</si>
  <si>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</si>
  <si>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</si>
  <si>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</si>
  <si>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</si>
  <si>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</si>
  <si>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</si>
  <si>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</si>
  <si>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</si>
  <si>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</si>
  <si>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</si>
  <si>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</si>
  <si>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</si>
  <si>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</si>
  <si>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</si>
  <si>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</si>
  <si>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</si>
  <si>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</si>
  <si>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</si>
  <si>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</si>
  <si>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</si>
  <si>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</si>
  <si>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</si>
  <si>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</si>
  <si>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</si>
  <si>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</si>
  <si>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</si>
  <si>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</si>
  <si>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</si>
  <si>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</si>
  <si>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</si>
  <si>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</si>
  <si>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</si>
  <si>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</si>
  <si>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</si>
  <si>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</si>
  <si>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</si>
  <si>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</si>
  <si>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</si>
  <si>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</si>
  <si>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</si>
  <si>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</si>
  <si>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</si>
  <si>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</si>
  <si>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</si>
  <si>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</si>
  <si>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</si>
  <si>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</si>
  <si>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</si>
  <si>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</si>
  <si>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</si>
  <si>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</si>
  <si>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</si>
  <si>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</si>
  <si>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</si>
  <si>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</si>
  <si>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</si>
  <si>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</si>
  <si>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</si>
  <si>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</si>
  <si>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</si>
  <si>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</si>
  <si>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</si>
  <si>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</si>
  <si>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</si>
  <si>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</si>
  <si>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</si>
  <si>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</si>
  <si>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</si>
  <si>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</si>
  <si>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</si>
  <si>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</si>
  <si>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</si>
  <si>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</si>
  <si>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</si>
  <si>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</si>
  <si>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</si>
  <si>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</si>
  <si>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</si>
  <si>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</si>
  <si>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</si>
  <si>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</si>
  <si>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</si>
  <si>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</si>
  <si>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</si>
  <si>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</si>
  <si>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</si>
  <si>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</si>
  <si>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</si>
  <si>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</si>
  <si>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</si>
  <si>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</si>
  <si>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</si>
  <si>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</si>
  <si>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</si>
  <si>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</si>
  <si>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</si>
  <si>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</si>
  <si>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</si>
  <si>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</si>
  <si>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</si>
  <si>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</si>
  <si>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</si>
  <si>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</si>
  <si>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</si>
  <si>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</si>
  <si>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</si>
  <si>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</si>
  <si>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</si>
  <si>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</si>
  <si>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</si>
  <si>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</si>
  <si>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</si>
  <si>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</si>
  <si>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</si>
  <si>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</si>
  <si>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</si>
  <si>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</si>
  <si>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</si>
  <si>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</si>
  <si>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</si>
  <si>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</si>
  <si>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</si>
  <si>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</si>
  <si>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</si>
  <si>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</si>
  <si>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</si>
  <si>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</si>
  <si>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</si>
  <si>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</si>
  <si>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</si>
  <si>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</si>
  <si>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</si>
  <si>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</si>
  <si>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</si>
  <si>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</si>
  <si>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</si>
  <si>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</si>
  <si>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</si>
  <si>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</si>
  <si>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</si>
  <si>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</si>
  <si>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</si>
  <si>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</si>
  <si>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</si>
  <si>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</si>
  <si>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</si>
  <si>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</si>
  <si>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</si>
  <si>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</si>
  <si>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</si>
  <si>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</si>
  <si>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</si>
  <si>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</si>
  <si>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</si>
  <si>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</si>
  <si>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</si>
  <si>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</si>
  <si>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</si>
  <si>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</si>
  <si>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</si>
  <si>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</si>
  <si>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</si>
  <si>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</si>
  <si>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</si>
  <si>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</si>
  <si>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</si>
  <si>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</si>
  <si>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</si>
  <si>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</si>
  <si>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</si>
  <si>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</si>
  <si>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</si>
  <si>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</si>
  <si>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</si>
  <si>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</si>
  <si>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</si>
  <si>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</si>
  <si>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</si>
  <si>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</si>
  <si>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</si>
  <si>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</si>
  <si>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</si>
  <si>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</si>
  <si>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</si>
  <si>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</si>
  <si>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</si>
  <si>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</si>
  <si>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</si>
  <si>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</si>
  <si>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</si>
  <si>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</si>
  <si>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</si>
  <si>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</si>
  <si>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</si>
  <si>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</si>
  <si>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</si>
  <si>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</si>
  <si>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</si>
  <si>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</si>
  <si>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</si>
  <si>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</si>
  <si>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</si>
  <si>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</si>
  <si>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</si>
  <si>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</si>
  <si>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</si>
  <si>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</si>
  <si>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</si>
  <si>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</si>
  <si>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</si>
  <si>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</si>
  <si>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</si>
  <si>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</si>
  <si>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</si>
  <si>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</si>
  <si>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</si>
  <si>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</si>
  <si>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</si>
  <si>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</si>
  <si>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</si>
  <si>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</si>
  <si>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</si>
  <si>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</si>
  <si>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</si>
  <si>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</si>
  <si>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</si>
  <si>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</si>
  <si>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</si>
  <si>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</si>
  <si>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</si>
  <si>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</si>
  <si>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</si>
  <si>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</si>
  <si>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</si>
  <si>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</si>
  <si>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</si>
  <si>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</si>
  <si>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</si>
  <si>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</si>
  <si>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</si>
  <si>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</si>
  <si>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</si>
  <si>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</si>
  <si>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</si>
  <si>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</si>
  <si>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</si>
  <si>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</si>
  <si>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</si>
  <si>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</si>
  <si>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</si>
  <si>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</si>
  <si>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</si>
  <si>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</si>
  <si>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</si>
  <si>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</si>
  <si>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</si>
  <si>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</si>
  <si>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</si>
  <si>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</si>
  <si>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</si>
  <si>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</si>
  <si>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</si>
  <si>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</si>
  <si>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</si>
  <si>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</si>
  <si>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</si>
  <si>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</si>
  <si>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</si>
  <si>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</si>
  <si>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</si>
  <si>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</si>
  <si>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</si>
  <si>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</si>
  <si>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</si>
  <si>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</si>
  <si>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</si>
  <si>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</si>
  <si>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</si>
  <si>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</si>
  <si>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</si>
  <si>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</si>
  <si>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</si>
  <si>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</si>
  <si>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</si>
  <si>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</si>
  <si>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</si>
  <si>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</si>
  <si>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</si>
  <si>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</si>
  <si>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</si>
  <si>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</si>
  <si>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</si>
  <si>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</si>
  <si>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</si>
  <si>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</si>
  <si>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</si>
  <si>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</si>
  <si>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</si>
  <si>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</si>
  <si>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</si>
  <si>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</si>
  <si>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</si>
  <si>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</si>
  <si>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</si>
  <si>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</si>
  <si>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</si>
  <si>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</si>
  <si>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</si>
  <si>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</si>
  <si>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</si>
  <si>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</si>
  <si>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</si>
  <si>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</si>
  <si>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</si>
  <si>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</si>
  <si>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</si>
  <si>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</si>
  <si>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</si>
  <si>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</si>
  <si>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</si>
  <si>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</si>
  <si>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</si>
  <si>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</si>
  <si>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</si>
  <si>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</si>
  <si>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</si>
  <si>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</si>
  <si>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</si>
  <si>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</si>
  <si>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</si>
  <si>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</si>
  <si>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</si>
  <si>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</si>
  <si>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</si>
  <si>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</si>
  <si>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</si>
  <si>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</si>
  <si>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</si>
  <si>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</si>
  <si>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</si>
  <si>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</si>
  <si>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</si>
  <si>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</si>
  <si>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</si>
  <si>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</si>
  <si>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</si>
  <si>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</si>
  <si>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</si>
  <si>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</si>
  <si>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</si>
  <si>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</si>
  <si>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</si>
  <si>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</si>
  <si>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</si>
  <si>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</si>
  <si>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</si>
  <si>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</si>
  <si>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</si>
  <si>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</si>
  <si>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</si>
  <si>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</si>
  <si>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</si>
  <si>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</si>
  <si>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</si>
  <si>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</si>
  <si>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</si>
  <si>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</si>
  <si>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</si>
  <si>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</si>
  <si>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</si>
  <si>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</si>
  <si>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</si>
  <si>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</si>
  <si>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</si>
  <si>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</si>
  <si>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</si>
  <si>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</si>
  <si>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</si>
  <si>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</si>
  <si>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</si>
  <si>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</si>
  <si>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</si>
  <si>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</si>
  <si>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</si>
  <si>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</si>
  <si>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</si>
  <si>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</si>
  <si>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</si>
  <si>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</si>
  <si>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</si>
  <si>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</si>
  <si>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</si>
  <si>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</si>
  <si>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</si>
  <si>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</si>
  <si>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</si>
  <si>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</si>
  <si>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</si>
  <si>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</si>
  <si>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</si>
  <si>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</si>
  <si>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</si>
  <si>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</si>
  <si>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</si>
  <si>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</si>
  <si>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</si>
  <si>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</si>
  <si>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</si>
  <si>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</si>
  <si>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</si>
  <si>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</si>
  <si>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</si>
  <si>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</si>
  <si>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</si>
  <si>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</si>
  <si>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</si>
  <si>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</si>
  <si>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</si>
  <si>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</si>
  <si>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</si>
  <si>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</si>
  <si>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</si>
  <si>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</si>
  <si>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</si>
  <si>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</si>
  <si>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</si>
  <si>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</si>
  <si>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</si>
  <si>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</si>
  <si>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</si>
  <si>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</si>
  <si>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</si>
  <si>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</si>
  <si>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</si>
  <si>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</si>
  <si>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</si>
  <si>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</si>
  <si>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</si>
  <si>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</si>
  <si>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</si>
  <si>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</si>
  <si>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</si>
  <si>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</si>
  <si>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</si>
  <si>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</si>
  <si>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</si>
  <si>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</si>
  <si>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</si>
  <si>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</si>
  <si>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</si>
  <si>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</si>
  <si>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</si>
  <si>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</si>
  <si>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</si>
  <si>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</si>
  <si>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</si>
  <si>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</si>
  <si>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</si>
  <si>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</si>
  <si>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</si>
  <si>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</si>
  <si>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</si>
  <si>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</si>
  <si>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</si>
  <si>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</si>
  <si>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</si>
  <si>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</si>
  <si>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</si>
  <si>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</si>
  <si>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</si>
  <si>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</si>
  <si>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</si>
  <si>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</si>
  <si>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</si>
  <si>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</si>
  <si>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</si>
  <si>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</si>
  <si>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</si>
  <si>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</si>
  <si>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</si>
  <si>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</si>
  <si>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</si>
  <si>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</si>
  <si>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</si>
  <si>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</si>
  <si>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</si>
  <si>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</si>
  <si>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</si>
  <si>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</si>
  <si>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</si>
  <si>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</si>
  <si>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</si>
  <si>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</si>
  <si>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</si>
  <si>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</si>
  <si>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</si>
  <si>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</si>
  <si>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</si>
  <si>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</si>
  <si>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</si>
  <si>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</si>
  <si>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</si>
  <si>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</si>
  <si>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</si>
  <si>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</si>
  <si>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</si>
  <si>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</si>
  <si>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</si>
  <si>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</si>
  <si>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</si>
  <si>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</si>
  <si>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</si>
  <si>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</si>
  <si>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</si>
  <si>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</si>
  <si>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</si>
  <si>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</si>
  <si>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</si>
  <si>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</si>
  <si>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</si>
  <si>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</si>
  <si>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</si>
  <si>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</si>
  <si>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</si>
  <si>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</si>
  <si>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</si>
  <si>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</si>
  <si>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</si>
  <si>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</si>
  <si>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</si>
  <si>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</si>
  <si>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</si>
  <si>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</si>
  <si>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</si>
  <si>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</si>
  <si>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</si>
  <si>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</si>
  <si>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</si>
  <si>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</si>
  <si>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</si>
  <si>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</si>
  <si>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</si>
  <si>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</si>
  <si>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</si>
  <si>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</si>
  <si>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</si>
  <si>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</si>
  <si>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</si>
  <si>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</si>
  <si>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</si>
  <si>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</si>
  <si>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</si>
  <si>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</si>
  <si>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</si>
  <si>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</si>
  <si>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</si>
  <si>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</si>
  <si>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</si>
  <si>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</si>
  <si>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</si>
  <si>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</si>
  <si>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</si>
  <si>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</si>
  <si>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</si>
  <si>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</si>
  <si>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</si>
  <si>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</si>
  <si>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</si>
  <si>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</si>
  <si>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</si>
  <si>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</si>
  <si>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</si>
  <si>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</si>
  <si>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</si>
  <si>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</si>
  <si>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</si>
  <si>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</si>
  <si>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</si>
  <si>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</si>
  <si>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</si>
  <si>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</si>
  <si>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</si>
  <si>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</si>
  <si>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</si>
  <si>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</si>
  <si>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</si>
  <si>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</si>
  <si>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</si>
  <si>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</si>
  <si>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</si>
  <si>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</si>
  <si>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</si>
  <si>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</si>
  <si>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</si>
  <si>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</si>
  <si>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</si>
  <si>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</si>
  <si>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</si>
  <si>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</si>
  <si>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</si>
  <si>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</si>
  <si>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</si>
  <si>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</si>
  <si>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</si>
  <si>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</si>
  <si>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</si>
  <si>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</si>
  <si>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</si>
  <si>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</si>
  <si>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</si>
  <si>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</si>
  <si>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</si>
  <si>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</si>
  <si>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</si>
  <si>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</si>
  <si>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</si>
  <si>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</si>
  <si>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</si>
  <si>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</si>
  <si>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</si>
  <si>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</si>
  <si>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</si>
  <si>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</si>
  <si>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</si>
  <si>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</si>
  <si>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</si>
  <si>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</si>
  <si>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</si>
  <si>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</si>
  <si>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</si>
  <si>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</si>
  <si>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</si>
  <si>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</si>
  <si>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</si>
  <si>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</si>
  <si>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</si>
  <si>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</si>
  <si>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</si>
  <si>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</si>
  <si>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</si>
  <si>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</si>
  <si>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</si>
  <si>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</si>
  <si>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</si>
  <si>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</si>
  <si>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</si>
  <si>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</si>
  <si>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</si>
  <si>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</si>
  <si>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</si>
  <si>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</si>
  <si>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</si>
  <si>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</si>
  <si>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</si>
  <si>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</si>
  <si>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</si>
  <si>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</si>
  <si>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</si>
  <si>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</si>
  <si>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</si>
  <si>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</si>
  <si>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</si>
  <si>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</si>
  <si>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</si>
  <si>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</si>
  <si>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</si>
  <si>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</si>
  <si>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</si>
  <si>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</si>
  <si>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</si>
  <si>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</si>
  <si>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</si>
  <si>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</si>
  <si>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</si>
  <si>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</si>
  <si>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</si>
  <si>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</si>
  <si>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</si>
  <si>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</si>
  <si>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</si>
  <si>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</si>
  <si>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</si>
  <si>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</si>
  <si>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</si>
  <si>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</si>
  <si>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</si>
  <si>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</si>
  <si>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</si>
  <si>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</si>
  <si>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</si>
  <si>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</si>
  <si>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</si>
  <si>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</si>
  <si>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</si>
  <si>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</si>
  <si>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</si>
  <si>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</si>
  <si>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</si>
  <si>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</si>
  <si>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</si>
  <si>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</si>
  <si>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</si>
  <si>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</si>
  <si>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</si>
  <si>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</si>
  <si>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</si>
  <si>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</si>
  <si>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</si>
  <si>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</si>
  <si>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</si>
  <si>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</si>
  <si>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</si>
  <si>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</si>
  <si>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</si>
  <si>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</si>
  <si>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</si>
  <si>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</si>
  <si>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</si>
  <si>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</si>
  <si>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</si>
  <si>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</si>
  <si>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</si>
  <si>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</si>
  <si>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</si>
  <si>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</si>
  <si>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</si>
  <si>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</si>
  <si>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</si>
  <si>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</si>
  <si>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</si>
  <si>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</si>
  <si>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</si>
  <si>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</si>
  <si>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</si>
  <si>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</si>
  <si>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</si>
  <si>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</si>
  <si>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</si>
  <si>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</si>
  <si>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</si>
  <si>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</si>
  <si>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</si>
  <si>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</si>
  <si>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</si>
  <si>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</si>
  <si>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</si>
  <si>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</si>
  <si>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</si>
  <si>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</si>
  <si>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</si>
  <si>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</si>
  <si>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</si>
  <si>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</si>
  <si>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</si>
  <si>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</si>
  <si>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</si>
  <si>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</si>
  <si>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</si>
  <si>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</si>
  <si>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</si>
  <si>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</si>
  <si>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</si>
  <si>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</si>
  <si>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</si>
  <si>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</si>
  <si>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</si>
  <si>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</si>
  <si>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</si>
  <si>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</si>
  <si>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</si>
  <si>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</si>
  <si>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</si>
  <si>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</si>
  <si>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</si>
  <si>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</si>
  <si>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</si>
  <si>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</si>
  <si>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</si>
  <si>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</si>
  <si>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</si>
  <si>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</si>
  <si>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</si>
  <si>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</si>
  <si>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</si>
  <si>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</si>
  <si>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</si>
  <si>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</si>
  <si>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</si>
  <si>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</si>
  <si>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</si>
  <si>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</si>
  <si>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</si>
  <si>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</si>
  <si>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</si>
  <si>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</si>
  <si>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</si>
  <si>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</si>
  <si>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</si>
  <si>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</si>
  <si>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</si>
  <si>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</si>
  <si>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</si>
  <si>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</si>
  <si>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</si>
  <si>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</si>
  <si>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</si>
  <si>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</si>
  <si>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</si>
  <si>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</si>
  <si>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</si>
  <si>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</si>
  <si>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</si>
  <si>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</si>
  <si>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</si>
  <si>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</si>
  <si>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</si>
  <si>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</si>
  <si>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</si>
  <si>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</si>
  <si>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</si>
  <si>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</si>
  <si>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</si>
  <si>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</si>
  <si>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</si>
  <si>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</si>
  <si>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</si>
  <si>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</si>
  <si>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</si>
  <si>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</si>
  <si>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</si>
  <si>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</si>
  <si>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</si>
  <si>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</si>
  <si>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</si>
  <si>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</si>
  <si>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</si>
  <si>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</si>
  <si>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</si>
  <si>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</si>
  <si>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</si>
  <si>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</si>
  <si>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</si>
  <si>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</si>
  <si>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</si>
  <si>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</si>
  <si>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</si>
  <si>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</si>
  <si>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</si>
  <si>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</si>
  <si>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</si>
  <si>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</si>
  <si>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</si>
  <si>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</si>
  <si>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</si>
  <si>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</si>
  <si>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</si>
  <si>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</si>
  <si>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</si>
  <si>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</si>
  <si>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</si>
  <si>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</si>
  <si>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</si>
  <si>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</si>
  <si>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</si>
  <si>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</si>
  <si>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</si>
  <si>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</si>
  <si>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</si>
  <si>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</si>
  <si>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</si>
  <si>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</si>
  <si>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</si>
  <si>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</si>
  <si>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</si>
  <si>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</si>
  <si>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</si>
  <si>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</si>
  <si>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</si>
  <si>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</si>
  <si>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</si>
  <si>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</si>
  <si>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</si>
  <si>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</si>
  <si>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</si>
  <si>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</si>
  <si>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</si>
  <si>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</si>
  <si>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</si>
  <si>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</si>
  <si>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</si>
  <si>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</si>
  <si>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</si>
  <si>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</si>
  <si>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</si>
  <si>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</si>
  <si>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</si>
  <si>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</si>
  <si>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</si>
  <si>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</si>
  <si>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</si>
  <si>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</si>
  <si>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</si>
  <si>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</si>
  <si>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</si>
  <si>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</si>
  <si>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</si>
  <si>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</si>
  <si>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</si>
  <si>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</si>
  <si>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</si>
  <si>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</si>
  <si>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</si>
  <si>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</si>
  <si>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</si>
  <si>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</si>
  <si>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</si>
  <si>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</si>
  <si>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</si>
  <si>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</si>
  <si>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</si>
  <si>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</si>
  <si>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</si>
  <si>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</si>
  <si>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</si>
  <si>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</si>
  <si>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</si>
  <si>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</si>
  <si>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</si>
  <si>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</si>
  <si>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</si>
  <si>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</si>
  <si>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</si>
  <si>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</si>
  <si>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</si>
  <si>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</si>
  <si>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</si>
  <si>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</si>
  <si>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</si>
  <si>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</si>
  <si>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</si>
  <si>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</si>
  <si>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</si>
  <si>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</si>
  <si>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</si>
  <si>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</si>
  <si>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</si>
  <si>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</si>
  <si>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</si>
  <si>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</si>
  <si>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</si>
  <si>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</si>
  <si>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</si>
  <si>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</si>
  <si>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</si>
  <si>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</si>
  <si>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</si>
  <si>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</si>
  <si>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</si>
  <si>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</si>
  <si>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</si>
  <si>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</si>
  <si>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</si>
  <si>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</si>
  <si>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</si>
  <si>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</si>
  <si>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</si>
  <si>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</si>
  <si>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</si>
  <si>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</si>
  <si>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</si>
  <si>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</si>
  <si>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</si>
  <si>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</si>
  <si>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</si>
  <si>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</si>
  <si>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</si>
  <si>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</si>
  <si>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</si>
  <si>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</si>
  <si>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</si>
  <si>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</si>
  <si>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</si>
  <si>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</si>
  <si>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</si>
  <si>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</si>
  <si>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</si>
  <si>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</si>
  <si>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</si>
  <si>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</si>
  <si>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</si>
  <si>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</si>
  <si>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</si>
  <si>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</si>
  <si>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</si>
  <si>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</si>
  <si>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</si>
  <si>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</si>
  <si>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</si>
  <si>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</si>
  <si>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</si>
  <si>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</si>
  <si>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</si>
  <si>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</si>
  <si>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</si>
  <si>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</si>
  <si>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</si>
  <si>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</si>
  <si>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</si>
  <si>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</si>
  <si>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</si>
  <si>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</si>
  <si>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</si>
  <si>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</si>
  <si>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</si>
  <si>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</si>
  <si>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</si>
  <si>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</si>
  <si>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</si>
  <si>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</si>
  <si>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</si>
  <si>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</si>
  <si>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</si>
  <si>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</si>
  <si>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</si>
  <si>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</si>
  <si>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</si>
  <si>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</si>
  <si>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</si>
  <si>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</si>
  <si>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</si>
  <si>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</si>
  <si>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</si>
  <si>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</si>
  <si>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</si>
  <si>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</si>
  <si>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</si>
  <si>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</si>
  <si>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</si>
  <si>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</si>
  <si>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</si>
  <si>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</si>
  <si>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</si>
  <si>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</si>
  <si>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</si>
  <si>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</si>
  <si>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</si>
  <si>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</si>
  <si>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</si>
  <si>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</si>
  <si>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</si>
  <si>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</si>
  <si>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</si>
  <si>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</si>
  <si>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</si>
  <si>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</si>
  <si>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</si>
  <si>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</si>
  <si>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</si>
  <si>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</si>
  <si>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</si>
  <si>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</si>
  <si>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</si>
  <si>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</si>
  <si>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</si>
  <si>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</si>
  <si>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</si>
  <si>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</si>
  <si>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</si>
  <si>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</si>
  <si>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</si>
  <si>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</si>
  <si>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</si>
  <si>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</si>
  <si>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</si>
  <si>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</si>
  <si>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</si>
  <si>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</si>
  <si>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</si>
  <si>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</si>
  <si>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</si>
  <si>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</si>
  <si>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</si>
  <si>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</si>
  <si>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</si>
  <si>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</si>
  <si>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</si>
  <si>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</si>
  <si>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</si>
  <si>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</si>
  <si>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</si>
  <si>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</si>
  <si>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</si>
  <si>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</si>
  <si>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</si>
  <si>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</si>
  <si>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</si>
  <si>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</si>
  <si>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</si>
  <si>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</si>
  <si>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</si>
  <si>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</si>
  <si>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</si>
  <si>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</si>
  <si>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</si>
  <si>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</si>
  <si>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</si>
  <si>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</si>
  <si>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</si>
  <si>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</si>
  <si>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</si>
  <si>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</si>
  <si>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</si>
  <si>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</si>
  <si>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</si>
  <si>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</si>
  <si>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</si>
  <si>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</si>
  <si>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</si>
  <si>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</si>
  <si>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</si>
  <si>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</si>
  <si>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</si>
  <si>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</si>
  <si>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</si>
  <si>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</si>
  <si>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</si>
  <si>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</si>
  <si>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</si>
  <si>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</si>
  <si>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</si>
  <si>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</si>
  <si>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</si>
  <si>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</si>
  <si>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</si>
  <si>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</si>
  <si>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</si>
  <si>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</si>
  <si>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</si>
  <si>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</si>
  <si>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</si>
  <si>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</si>
  <si>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</si>
  <si>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</si>
  <si>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</si>
  <si>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</si>
  <si>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</si>
  <si>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</si>
  <si>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</si>
  <si>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</si>
  <si>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</si>
  <si>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</si>
  <si>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</si>
  <si>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</si>
  <si>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</si>
  <si>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</si>
  <si>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</si>
  <si>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</si>
  <si>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</si>
  <si>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</si>
  <si>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</si>
  <si>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</si>
  <si>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</si>
  <si>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</si>
  <si>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</si>
  <si>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</si>
  <si>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</si>
  <si>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</si>
  <si>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</si>
  <si>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</si>
  <si>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</si>
  <si>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</si>
  <si>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</si>
  <si>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</si>
  <si>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</si>
  <si>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</si>
  <si>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</si>
  <si>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</si>
  <si>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</si>
  <si>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</si>
  <si>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</si>
  <si>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</si>
  <si>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</si>
  <si>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</si>
  <si>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</si>
  <si>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</si>
  <si>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</si>
  <si>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</si>
  <si>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</si>
  <si>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</si>
  <si>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</si>
  <si>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</si>
  <si>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</si>
  <si>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</si>
  <si>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</si>
  <si>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</si>
  <si>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</si>
  <si>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</si>
  <si>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</si>
  <si>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</si>
  <si>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</si>
  <si>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</si>
  <si>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</si>
  <si>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</si>
  <si>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</si>
  <si>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</si>
  <si>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</si>
  <si>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</si>
  <si>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</si>
  <si>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</si>
  <si>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</si>
  <si>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</si>
  <si>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</si>
  <si>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</si>
  <si>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</si>
  <si>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</si>
  <si>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</si>
  <si>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</si>
  <si>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</si>
  <si>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</si>
  <si>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</si>
  <si>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</si>
  <si>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</si>
  <si>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</si>
  <si>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</si>
  <si>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</si>
  <si>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</si>
  <si>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</si>
  <si>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</si>
  <si>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</si>
  <si>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</si>
  <si>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</si>
  <si>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</si>
  <si>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</si>
  <si>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</si>
  <si>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</si>
  <si>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</si>
  <si>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</si>
  <si>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</si>
  <si>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</si>
  <si>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</si>
  <si>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</si>
  <si>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</si>
  <si>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</si>
  <si>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</si>
  <si>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</si>
  <si>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</si>
  <si>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</si>
  <si>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</si>
  <si>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</si>
  <si>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</si>
  <si>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</si>
  <si>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</si>
  <si>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</si>
  <si>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</si>
  <si>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</si>
  <si>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</si>
  <si>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</si>
  <si>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</si>
  <si>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</si>
  <si>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</si>
  <si>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</si>
  <si>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</si>
  <si>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</si>
  <si>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</si>
  <si>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</si>
  <si>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</si>
  <si>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</si>
  <si>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</si>
  <si>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</si>
  <si>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</si>
  <si>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</si>
  <si>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</si>
  <si>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</si>
  <si>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</si>
  <si>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</si>
  <si>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</si>
  <si>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</si>
  <si>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</si>
  <si>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</si>
  <si>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</si>
  <si>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</si>
  <si>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</si>
  <si>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</si>
  <si>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</si>
  <si>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</si>
  <si>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</si>
  <si>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</si>
  <si>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</si>
  <si>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</si>
  <si>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</si>
  <si>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</si>
  <si>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</si>
  <si>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</si>
  <si>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</si>
  <si>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</si>
  <si>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</si>
  <si>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</si>
  <si>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</si>
  <si>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</si>
  <si>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</si>
  <si>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</si>
  <si>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</si>
  <si>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</si>
  <si>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</si>
  <si>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</si>
  <si>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</si>
  <si>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</si>
  <si>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</si>
  <si>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</si>
  <si>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</si>
  <si>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</si>
  <si>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</si>
  <si>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</si>
  <si>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</si>
  <si>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</si>
  <si>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</si>
  <si>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</si>
  <si>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</si>
  <si>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</si>
  <si>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</si>
  <si>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</si>
  <si>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</si>
  <si>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</si>
  <si>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</si>
  <si>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</si>
  <si>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</si>
  <si>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</si>
  <si>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</si>
  <si>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</si>
  <si>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</si>
  <si>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</si>
  <si>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</si>
  <si>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</si>
  <si>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</si>
  <si>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</si>
  <si>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</si>
  <si>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</si>
  <si>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</si>
  <si>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</si>
  <si>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</si>
  <si>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</si>
  <si>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</si>
  <si>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</si>
  <si>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</si>
  <si>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</si>
  <si>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</si>
  <si>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</si>
  <si>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</si>
  <si>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</si>
  <si>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</si>
  <si>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</si>
  <si>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</si>
  <si>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</si>
  <si>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</si>
  <si>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</si>
  <si>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</si>
  <si>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</si>
  <si>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</si>
  <si>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</si>
  <si>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</si>
  <si>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</si>
  <si>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</si>
  <si>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</si>
  <si>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</si>
  <si>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</si>
  <si>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</si>
  <si>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</si>
  <si>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</si>
  <si>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</si>
  <si>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</si>
  <si>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</si>
  <si>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</si>
  <si>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</si>
  <si>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</si>
  <si>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</si>
  <si>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</si>
  <si>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</si>
  <si>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</si>
  <si>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</si>
  <si>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</si>
  <si>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</si>
  <si>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</si>
  <si>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</si>
  <si>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</si>
  <si>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</si>
  <si>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</si>
  <si>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</si>
  <si>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</si>
  <si>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</si>
  <si>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</si>
  <si>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</si>
  <si>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</si>
  <si>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</si>
  <si>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</si>
  <si>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</si>
  <si>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</si>
  <si>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</si>
  <si>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</si>
  <si>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</si>
  <si>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</si>
  <si>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</si>
  <si>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</si>
  <si>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</si>
  <si>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</si>
  <si>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</si>
  <si>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</si>
  <si>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</si>
  <si>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</si>
  <si>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</si>
  <si>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</si>
  <si>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</si>
  <si>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</si>
  <si>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</si>
  <si>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</si>
  <si>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</si>
  <si>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</si>
  <si>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</si>
  <si>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</si>
  <si>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</si>
  <si>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</si>
  <si>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</si>
  <si>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</si>
  <si>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</si>
  <si>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</si>
  <si>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</si>
  <si>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</si>
  <si>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</si>
  <si>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</si>
  <si>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</si>
  <si>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</si>
  <si>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</si>
  <si>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</si>
  <si>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</si>
  <si>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</si>
  <si>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</si>
  <si>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</si>
  <si>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</si>
  <si>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</si>
  <si>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</si>
  <si>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</si>
  <si>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</si>
  <si>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</si>
  <si>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</si>
  <si>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</si>
  <si>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</si>
  <si>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</si>
  <si>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</si>
  <si>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</si>
  <si>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</si>
  <si>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</si>
  <si>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</si>
  <si>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</si>
  <si>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</si>
  <si>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</si>
  <si>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</si>
  <si>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</si>
  <si>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</si>
  <si>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</si>
  <si>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</si>
  <si>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</si>
  <si>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</si>
  <si>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</si>
  <si>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</si>
  <si>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</si>
  <si>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</si>
  <si>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</si>
  <si>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</si>
  <si>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</si>
  <si>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</si>
  <si>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</si>
  <si>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</si>
  <si>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</si>
  <si>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</si>
  <si>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</si>
  <si>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</si>
  <si>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</si>
  <si>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</si>
  <si>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</si>
  <si>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</si>
  <si>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</si>
  <si>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</si>
  <si>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</si>
  <si>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</si>
  <si>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</si>
  <si>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</si>
  <si>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</si>
  <si>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</si>
  <si>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</si>
  <si>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</si>
  <si>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</si>
  <si>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</si>
  <si>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</si>
  <si>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</si>
  <si>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</si>
  <si>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</si>
  <si>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</si>
  <si>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</si>
  <si>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</si>
  <si>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</si>
  <si>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</si>
  <si>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</si>
  <si>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</si>
  <si>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</si>
  <si>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</si>
  <si>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</si>
  <si>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</si>
  <si>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</si>
  <si>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</si>
  <si>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</si>
  <si>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</si>
  <si>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</si>
  <si>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</si>
  <si>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</si>
  <si>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</si>
  <si>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</si>
  <si>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</si>
  <si>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</si>
  <si>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</si>
  <si>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</si>
  <si>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</si>
  <si>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</si>
  <si>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</si>
  <si>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</si>
  <si>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</si>
  <si>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</si>
  <si>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</si>
  <si>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</si>
  <si>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</si>
  <si>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</si>
  <si>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</si>
  <si>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</si>
  <si>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</si>
  <si>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</si>
  <si>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</si>
  <si>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</si>
  <si>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</si>
  <si>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</si>
  <si>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</si>
  <si>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</si>
  <si>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</si>
  <si>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</si>
  <si>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</si>
  <si>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</si>
  <si>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</si>
  <si>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</si>
  <si>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</si>
  <si>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</si>
  <si>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</si>
  <si>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</si>
  <si>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</si>
  <si>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</si>
  <si>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</si>
  <si>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</si>
  <si>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</si>
  <si>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</si>
  <si>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</si>
  <si>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</si>
  <si>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</si>
  <si>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</si>
  <si>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</si>
  <si>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</si>
  <si>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</si>
  <si>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</si>
  <si>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</si>
  <si>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</si>
  <si>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</si>
  <si>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</si>
  <si>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</si>
  <si>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</si>
  <si>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</si>
  <si>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</si>
  <si>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</si>
  <si>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</si>
  <si>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</si>
  <si>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</si>
  <si>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</si>
  <si>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</si>
  <si>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</si>
  <si>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</si>
  <si>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</si>
  <si>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</si>
  <si>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</si>
  <si>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</si>
  <si>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</si>
  <si>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</si>
  <si>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</si>
  <si>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</si>
  <si>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</si>
  <si>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</si>
  <si>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</si>
  <si>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</si>
  <si>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</si>
  <si>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</si>
  <si>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</si>
  <si>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</si>
  <si>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</si>
  <si>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</si>
  <si>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</si>
  <si>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</si>
  <si>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</si>
  <si>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</si>
  <si>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</si>
  <si>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</si>
  <si>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</si>
  <si>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</si>
  <si>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</si>
  <si>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</si>
  <si>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</si>
  <si>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</si>
  <si>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</si>
  <si>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</si>
  <si>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</si>
  <si>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</si>
  <si>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</si>
  <si>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</si>
  <si>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</si>
  <si>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</si>
  <si>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</si>
  <si>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</si>
  <si>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</si>
  <si>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</si>
  <si>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</si>
  <si>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</si>
  <si>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</si>
  <si>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</si>
  <si>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</si>
  <si>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</si>
  <si>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</si>
  <si>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</si>
  <si>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</si>
  <si>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</si>
  <si>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</si>
  <si>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</si>
  <si>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</si>
  <si>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</si>
  <si>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</si>
  <si>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</si>
  <si>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</si>
  <si>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</si>
  <si>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</si>
  <si>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</si>
  <si>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</si>
  <si>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</si>
  <si>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</si>
  <si>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</si>
  <si>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</si>
  <si>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</si>
  <si>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</si>
  <si>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</si>
  <si>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</si>
  <si>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</si>
  <si>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</si>
  <si>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</si>
  <si>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</si>
  <si>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</si>
  <si>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</si>
  <si>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</si>
  <si>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</si>
  <si>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</si>
  <si>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</si>
  <si>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</si>
  <si>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</si>
  <si>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</si>
  <si>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</si>
  <si>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</si>
  <si>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</si>
  <si>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</si>
  <si>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</si>
  <si>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</si>
  <si>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</si>
  <si>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</si>
  <si>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</si>
  <si>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</si>
  <si>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</si>
  <si>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</si>
  <si>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</si>
  <si>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</si>
  <si>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</si>
  <si>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</si>
  <si>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</si>
  <si>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</si>
  <si>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</si>
  <si>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</si>
  <si>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</si>
  <si>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</si>
  <si>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</si>
  <si>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</si>
  <si>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</si>
  <si>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</si>
  <si>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</si>
  <si>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</si>
  <si>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</si>
  <si>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</si>
  <si>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</si>
  <si>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</si>
  <si>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</si>
  <si>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</si>
  <si>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</si>
  <si>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</si>
  <si>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</si>
  <si>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</si>
  <si>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</si>
  <si>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</si>
  <si>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</si>
  <si>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</si>
  <si>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</si>
  <si>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</si>
  <si>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</si>
  <si>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</si>
  <si>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</si>
  <si>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</si>
  <si>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</si>
  <si>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</si>
  <si>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</si>
  <si>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</si>
  <si>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</si>
  <si>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</si>
  <si>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</si>
  <si>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</si>
  <si>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</si>
  <si>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</si>
  <si>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</si>
  <si>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</si>
  <si>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</si>
  <si>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</si>
  <si>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</si>
  <si>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</si>
  <si>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</si>
  <si>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</si>
  <si>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</si>
  <si>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</si>
  <si>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</si>
  <si>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</si>
  <si>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</si>
  <si>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</si>
  <si>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</si>
  <si>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</si>
  <si>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</si>
  <si>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</si>
  <si>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</si>
  <si>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</si>
  <si>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</si>
  <si>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</si>
  <si>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</si>
  <si>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</si>
  <si>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</si>
  <si>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</si>
  <si>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</si>
  <si>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</si>
  <si>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</si>
  <si>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</si>
  <si>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</si>
  <si>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</si>
  <si>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</si>
  <si>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</si>
  <si>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</si>
  <si>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</si>
  <si>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</si>
  <si>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</si>
  <si>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</si>
  <si>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</si>
  <si>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</si>
  <si>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</si>
  <si>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</si>
  <si>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</si>
  <si>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</si>
  <si>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</si>
  <si>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</si>
  <si>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</si>
  <si>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</si>
  <si>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</si>
  <si>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</si>
  <si>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</si>
  <si>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</si>
  <si>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</si>
  <si>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</si>
  <si>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</si>
  <si>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</si>
  <si>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</si>
  <si>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</si>
  <si>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</si>
  <si>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</si>
  <si>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</si>
  <si>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</si>
  <si>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</si>
  <si>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</si>
  <si>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</si>
  <si>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</si>
  <si>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</si>
  <si>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</si>
  <si>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</si>
  <si>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</si>
  <si>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</si>
  <si>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</si>
  <si>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</si>
  <si>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</si>
  <si>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</si>
  <si>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</si>
  <si>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</si>
  <si>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</si>
  <si>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</si>
  <si>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</si>
  <si>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</si>
  <si>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</si>
  <si>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</si>
  <si>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</si>
  <si>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</si>
  <si>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</si>
  <si>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</si>
  <si>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</si>
  <si>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</si>
  <si>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</si>
  <si>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</si>
  <si>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</si>
  <si>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</si>
  <si>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</si>
  <si>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</si>
  <si>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</si>
  <si>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</si>
  <si>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</si>
  <si>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</si>
  <si>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</si>
  <si>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</si>
  <si>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</si>
  <si>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</si>
  <si>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</si>
  <si>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</si>
  <si>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</si>
  <si>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</si>
  <si>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</si>
  <si>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</si>
  <si>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</si>
  <si>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</si>
  <si>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</si>
  <si>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</si>
  <si>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</si>
  <si>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</si>
  <si>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</si>
  <si>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</si>
  <si>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</si>
  <si>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</si>
  <si>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</si>
  <si>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</si>
  <si>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</si>
  <si>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</si>
  <si>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</si>
  <si>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</si>
  <si>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</si>
  <si>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</si>
  <si>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</si>
  <si>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</si>
  <si>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</si>
  <si>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</si>
  <si>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</si>
  <si>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</si>
  <si>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</si>
  <si>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</si>
  <si>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</si>
  <si>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</si>
  <si>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</si>
  <si>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</si>
  <si>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</si>
  <si>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</si>
  <si>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</si>
  <si>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</si>
  <si>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</si>
  <si>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</si>
  <si>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</si>
  <si>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</si>
  <si>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</si>
  <si>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</si>
  <si>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</si>
  <si>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</si>
  <si>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</si>
  <si>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</si>
  <si>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</si>
  <si>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</si>
  <si>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</si>
  <si>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</si>
  <si>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</si>
  <si>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</si>
  <si>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</si>
  <si>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</si>
  <si>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</si>
  <si>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</si>
  <si>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</si>
  <si>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</si>
  <si>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</si>
  <si>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</si>
  <si>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</si>
  <si>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</si>
  <si>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</si>
  <si>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</si>
  <si>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</si>
  <si>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</si>
  <si>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</si>
  <si>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</si>
  <si>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</si>
  <si>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</si>
  <si>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</si>
  <si>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</si>
  <si>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</si>
  <si>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</si>
  <si>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</si>
  <si>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</si>
  <si>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</si>
  <si>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</si>
  <si>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</si>
  <si>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</si>
  <si>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</si>
  <si>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</si>
  <si>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</si>
  <si>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</si>
  <si>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</si>
  <si>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</si>
  <si>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</si>
  <si>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</si>
  <si>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</si>
  <si>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</si>
  <si>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</si>
  <si>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</si>
  <si>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</si>
  <si>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</si>
  <si>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</si>
  <si>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</si>
  <si>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</si>
  <si>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</si>
  <si>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</si>
  <si>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</si>
  <si>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</si>
  <si>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</si>
  <si>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</si>
  <si>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</si>
  <si>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</si>
  <si>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</si>
  <si>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</si>
  <si>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</si>
  <si>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</si>
  <si>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</si>
  <si>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</si>
  <si>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</si>
  <si>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</si>
  <si>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</si>
  <si>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</si>
  <si>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</si>
  <si>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</si>
  <si>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</si>
  <si>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</si>
  <si>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</si>
  <si>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</si>
  <si>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</si>
  <si>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</si>
  <si>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</si>
  <si>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</si>
  <si>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</si>
  <si>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</si>
  <si>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</si>
  <si>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</si>
  <si>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</si>
  <si>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</si>
  <si>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</si>
  <si>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</si>
  <si>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</si>
  <si>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</si>
  <si>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</si>
  <si>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</si>
  <si>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</si>
  <si>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</si>
  <si>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</si>
  <si>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</si>
  <si>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</si>
  <si>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</si>
  <si>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</si>
  <si>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</si>
  <si>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</si>
  <si>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</si>
  <si>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</si>
  <si>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</si>
  <si>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</si>
  <si>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</si>
  <si>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</si>
  <si>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</si>
  <si>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</si>
  <si>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</si>
  <si>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</si>
  <si>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</si>
  <si>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</si>
  <si>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</si>
  <si>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</si>
  <si>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</si>
  <si>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</si>
  <si>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</si>
  <si>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</si>
  <si>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</si>
  <si>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</si>
  <si>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</si>
  <si>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</si>
  <si>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</si>
  <si>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</si>
  <si>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</si>
  <si>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</si>
  <si>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</si>
  <si>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</si>
  <si>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</si>
  <si>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</si>
  <si>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</si>
  <si>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</si>
  <si>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</si>
  <si>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</si>
  <si>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</si>
  <si>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</si>
  <si>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</si>
  <si>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</si>
  <si>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</si>
  <si>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</si>
  <si>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</si>
  <si>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</si>
  <si>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</si>
  <si>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</si>
  <si>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</si>
  <si>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</si>
  <si>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</si>
  <si>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</si>
  <si>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</si>
  <si>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</si>
  <si>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</si>
  <si>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</si>
  <si>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</si>
  <si>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</si>
  <si>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</si>
  <si>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</si>
  <si>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</si>
  <si>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</si>
  <si>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</si>
  <si>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</si>
  <si>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</si>
  <si>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</si>
  <si>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</si>
  <si>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</si>
  <si>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</si>
  <si>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</si>
  <si>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</si>
  <si>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</si>
  <si>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</si>
  <si>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</si>
  <si>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</si>
  <si>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</si>
  <si>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</si>
  <si>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</si>
  <si>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</si>
  <si>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</si>
  <si>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</si>
  <si>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</si>
  <si>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</si>
  <si>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</si>
  <si>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</si>
  <si>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</si>
  <si>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</si>
  <si>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</si>
  <si>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</si>
  <si>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</si>
  <si>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</si>
  <si>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</si>
  <si>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</si>
  <si>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</si>
  <si>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</si>
  <si>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</si>
  <si>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</si>
  <si>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</si>
  <si>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</si>
  <si>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</si>
  <si>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</si>
  <si>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</si>
  <si>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</si>
  <si>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</si>
  <si>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</si>
  <si>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</si>
  <si>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</si>
  <si>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</si>
  <si>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</si>
  <si>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</si>
  <si>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</si>
  <si>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</si>
  <si>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</si>
  <si>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</si>
  <si>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</si>
  <si>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</si>
  <si>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</si>
  <si>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</si>
  <si>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</si>
  <si>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</si>
  <si>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</si>
  <si>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</si>
  <si>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</si>
  <si>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</si>
  <si>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</si>
  <si>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</si>
  <si>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</si>
  <si>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</si>
  <si>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</si>
  <si>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</si>
  <si>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</si>
  <si>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</si>
  <si>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</si>
  <si>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</si>
  <si>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</si>
  <si>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</si>
  <si>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</si>
  <si>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</si>
  <si>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</si>
  <si>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</si>
  <si>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</si>
  <si>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</si>
  <si>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</si>
  <si>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</si>
  <si>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</si>
  <si>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</si>
  <si>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</si>
  <si>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</si>
  <si>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</si>
  <si>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</si>
  <si>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</si>
  <si>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</si>
  <si>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</si>
  <si>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</si>
  <si>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</si>
  <si>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</si>
  <si>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</si>
  <si>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</si>
  <si>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</si>
  <si>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</si>
  <si>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</si>
  <si>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</si>
  <si>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</si>
  <si>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</si>
  <si>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</si>
  <si>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</si>
  <si>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</si>
  <si>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</si>
  <si>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</si>
  <si>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</si>
  <si>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</si>
  <si>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</si>
  <si>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</si>
  <si>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</si>
  <si>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</si>
  <si>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</si>
  <si>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</si>
  <si>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</si>
  <si>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</si>
  <si>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</si>
  <si>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</si>
  <si>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</si>
  <si>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</si>
  <si>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</si>
  <si>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</si>
  <si>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</si>
  <si>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</si>
  <si>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</si>
  <si>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</si>
  <si>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</si>
  <si>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</si>
  <si>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</si>
  <si>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</si>
  <si>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</si>
  <si>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</si>
  <si>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</si>
  <si>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</si>
  <si>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</si>
  <si>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</si>
  <si>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</si>
  <si>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</si>
  <si>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</si>
  <si>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</si>
  <si>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</si>
  <si>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</si>
  <si>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</si>
  <si>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</si>
  <si>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</si>
  <si>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</si>
  <si>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</si>
  <si>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</si>
  <si>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</si>
  <si>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</si>
  <si>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</si>
  <si>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</si>
  <si>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</si>
  <si>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</si>
  <si>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</si>
  <si>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</si>
  <si>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</si>
  <si>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</si>
  <si>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</si>
  <si>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</si>
  <si>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</si>
  <si>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</si>
  <si>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</si>
  <si>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</si>
  <si>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</si>
  <si>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</si>
  <si>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</si>
  <si>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</si>
  <si>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</si>
  <si>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</si>
  <si>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</si>
  <si>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</si>
  <si>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</si>
  <si>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</si>
  <si>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</si>
  <si>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</si>
  <si>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</si>
  <si>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</si>
  <si>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</si>
  <si>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</si>
  <si>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</si>
  <si>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</si>
  <si>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</si>
  <si>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</si>
  <si>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</si>
  <si>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</si>
  <si>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</si>
  <si>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</si>
  <si>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</si>
  <si>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</si>
  <si>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</si>
  <si>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</si>
  <si>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</si>
  <si>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</si>
  <si>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</si>
  <si>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</si>
  <si>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</si>
  <si>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</si>
  <si>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</si>
  <si>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</si>
  <si>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</si>
  <si>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</si>
  <si>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</si>
  <si>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</si>
  <si>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</si>
  <si>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</si>
  <si>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</si>
  <si>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</si>
  <si>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</si>
  <si>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</si>
  <si>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</si>
  <si>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</si>
  <si>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</si>
  <si>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</si>
  <si>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</si>
  <si>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</si>
  <si>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</si>
  <si>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</si>
  <si>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</si>
  <si>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</si>
  <si>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</si>
  <si>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</si>
  <si>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</si>
  <si>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</si>
  <si>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</si>
  <si>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</si>
  <si>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</si>
  <si>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</si>
  <si>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</si>
  <si>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</si>
  <si>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</si>
  <si>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</si>
  <si>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</si>
  <si>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</si>
  <si>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</si>
  <si>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</si>
  <si>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</si>
  <si>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</si>
  <si>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</si>
  <si>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</si>
  <si>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</si>
  <si>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</si>
  <si>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</si>
  <si>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</si>
  <si>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</si>
  <si>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</si>
  <si>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</si>
  <si>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</si>
  <si>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</si>
  <si>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</si>
  <si>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</si>
  <si>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</si>
  <si>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</si>
  <si>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</si>
  <si>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</si>
  <si>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</si>
  <si>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</si>
  <si>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</si>
  <si>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</si>
  <si>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</si>
  <si>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</si>
  <si>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</si>
  <si>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</si>
  <si>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</si>
  <si>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</si>
  <si>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</si>
  <si>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</si>
  <si>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</si>
  <si>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</si>
  <si>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</si>
  <si>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</si>
  <si>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</si>
  <si>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</si>
  <si>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</si>
  <si>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</si>
  <si>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</si>
  <si>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</si>
  <si>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</si>
  <si>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</si>
  <si>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</si>
  <si>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</si>
  <si>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</si>
  <si>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</si>
  <si>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</si>
  <si>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</si>
  <si>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</si>
  <si>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</si>
  <si>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</si>
  <si>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</si>
  <si>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</si>
  <si>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</si>
  <si>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</si>
  <si>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</si>
  <si>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</si>
  <si>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</si>
  <si>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</si>
  <si>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</si>
  <si>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</si>
  <si>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</si>
  <si>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</si>
  <si>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</si>
  <si>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</si>
  <si>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</si>
  <si>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</si>
  <si>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</si>
  <si>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</si>
  <si>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</si>
  <si>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</si>
  <si>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</si>
  <si>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</si>
  <si>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</si>
  <si>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</si>
  <si>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</si>
  <si>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</si>
  <si>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</si>
  <si>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</si>
  <si>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</si>
  <si>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</si>
  <si>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</si>
  <si>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</si>
  <si>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</si>
  <si>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</si>
  <si>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</si>
  <si>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</si>
  <si>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</si>
  <si>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</si>
  <si>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</si>
  <si>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</si>
  <si>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</si>
  <si>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</si>
  <si>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</si>
  <si>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</si>
  <si>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</si>
  <si>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</si>
  <si>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</si>
  <si>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</si>
  <si>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</si>
  <si>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</si>
  <si>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</si>
  <si>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</si>
  <si>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</si>
  <si>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</si>
  <si>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</si>
  <si>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</si>
  <si>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</si>
  <si>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</si>
  <si>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</si>
  <si>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</si>
  <si>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</si>
  <si>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</si>
  <si>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</si>
  <si>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</si>
  <si>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</si>
  <si>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</si>
  <si>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</si>
  <si>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</si>
  <si>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</si>
  <si>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</si>
  <si>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</si>
  <si>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</si>
  <si>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</si>
  <si>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</si>
  <si>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</si>
  <si>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</si>
  <si>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</si>
  <si>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</si>
  <si>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</si>
  <si>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</si>
  <si>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</si>
  <si>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</si>
  <si>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</si>
  <si>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</si>
  <si>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</si>
  <si>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</si>
  <si>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</si>
  <si>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</si>
  <si>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</si>
  <si>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</si>
  <si>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</si>
  <si>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</si>
  <si>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</si>
  <si>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</si>
  <si>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</si>
  <si>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</si>
  <si>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</si>
  <si>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</si>
  <si>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</si>
  <si>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</si>
  <si>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</si>
  <si>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</si>
  <si>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</si>
  <si>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</si>
  <si>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</si>
  <si>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</si>
  <si>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</si>
  <si>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</si>
  <si>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</si>
  <si>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</si>
  <si>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</si>
  <si>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</si>
  <si>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</si>
  <si>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</si>
  <si>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</si>
  <si>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</si>
  <si>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</si>
  <si>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</si>
  <si>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</si>
  <si>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</si>
  <si>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</si>
  <si>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</si>
  <si>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</si>
  <si>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</si>
  <si>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</si>
  <si>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</si>
  <si>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</si>
  <si>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</si>
  <si>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</si>
  <si>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</si>
  <si>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</si>
  <si>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</si>
  <si>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</si>
  <si>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</si>
  <si>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</si>
  <si>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</si>
  <si>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</si>
  <si>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</si>
  <si>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</si>
  <si>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</si>
  <si>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</si>
  <si>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</si>
  <si>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</si>
  <si>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</si>
  <si>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</si>
  <si>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</si>
  <si>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</si>
  <si>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</si>
  <si>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</si>
  <si>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</si>
  <si>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</si>
  <si>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</si>
  <si>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</si>
  <si>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</si>
  <si>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</si>
  <si>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</si>
  <si>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</si>
  <si>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</si>
  <si>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</si>
  <si>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</si>
  <si>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</si>
  <si>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</si>
  <si>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</si>
  <si>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</si>
  <si>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</si>
  <si>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</si>
  <si>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</si>
  <si>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</si>
  <si>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</si>
  <si>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</si>
  <si>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</si>
  <si>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</si>
  <si>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</si>
  <si>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</si>
  <si>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</si>
  <si>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</si>
  <si>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</si>
  <si>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</si>
  <si>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</si>
  <si>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</si>
  <si>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</si>
  <si>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</si>
  <si>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</si>
  <si>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</si>
  <si>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</si>
  <si>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</si>
  <si>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</si>
  <si>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</si>
  <si>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</si>
  <si>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</si>
  <si>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</si>
  <si>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</si>
  <si>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</si>
  <si>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</si>
  <si>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</si>
  <si>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</si>
  <si>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</si>
  <si>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</si>
  <si>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</si>
  <si>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</si>
  <si>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</si>
  <si>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</si>
  <si>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</si>
  <si>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</si>
  <si>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</si>
  <si>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</si>
  <si>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</si>
  <si>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</si>
  <si>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</si>
  <si>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</si>
  <si>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</si>
  <si>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</si>
  <si>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</si>
  <si>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</si>
  <si>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</si>
  <si>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</si>
  <si>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</si>
  <si>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</si>
  <si>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</si>
  <si>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</si>
  <si>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</si>
  <si>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</si>
  <si>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</si>
  <si>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</si>
  <si>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</si>
  <si>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</si>
  <si>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</si>
  <si>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</si>
  <si>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</si>
  <si>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</si>
  <si>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</si>
  <si>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</si>
  <si>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</si>
  <si>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</si>
  <si>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</si>
  <si>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</si>
  <si>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</si>
  <si>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</si>
  <si>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</si>
  <si>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</si>
  <si>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</si>
  <si>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</si>
  <si>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</si>
  <si>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</si>
  <si>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</si>
  <si>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</si>
  <si>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</si>
  <si>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</si>
  <si>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</si>
  <si>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</si>
  <si>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</si>
  <si>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</si>
  <si>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</si>
  <si>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</si>
  <si>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</si>
  <si>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</si>
  <si>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</si>
  <si>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</si>
  <si>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</si>
  <si>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</si>
  <si>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</si>
  <si>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</si>
  <si>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</si>
  <si>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</si>
  <si>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</si>
  <si>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</si>
  <si>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</si>
  <si>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</si>
  <si>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</si>
  <si>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</si>
  <si>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</si>
  <si>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</si>
  <si>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</si>
  <si>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</si>
  <si>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</si>
  <si>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</si>
  <si>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</si>
  <si>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</si>
  <si>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</si>
  <si>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</si>
  <si>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</si>
  <si>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</si>
  <si>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</si>
  <si>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</si>
  <si>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</si>
  <si>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</si>
  <si>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</si>
  <si>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</si>
  <si>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</si>
  <si>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</si>
  <si>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</si>
  <si>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</si>
  <si>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</si>
  <si>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</si>
  <si>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</si>
  <si>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</si>
  <si>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</si>
  <si>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</si>
  <si>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</si>
  <si>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</si>
  <si>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</si>
  <si>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</si>
  <si>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</si>
  <si>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</si>
  <si>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</si>
  <si>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</si>
  <si>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</si>
  <si>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</si>
  <si>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</si>
  <si>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</si>
  <si>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</si>
  <si>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</si>
  <si>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</si>
  <si>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</si>
  <si>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</si>
  <si>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</si>
  <si>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</si>
  <si>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</si>
  <si>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</si>
  <si>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</si>
  <si>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</si>
  <si>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</si>
  <si>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</si>
  <si>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</si>
  <si>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</si>
  <si>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</si>
  <si>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</si>
  <si>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</si>
  <si>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</si>
  <si>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</si>
  <si>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</si>
  <si>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</si>
  <si>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</si>
  <si>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</si>
  <si>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</si>
  <si>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</si>
  <si>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</si>
  <si>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</si>
  <si>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</si>
  <si>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</si>
  <si>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</si>
  <si>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</si>
  <si>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</si>
  <si>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</si>
  <si>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</si>
  <si>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</si>
  <si>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</si>
  <si>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</si>
  <si>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</si>
  <si>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</si>
  <si>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</si>
  <si>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</si>
  <si>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</si>
  <si>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</si>
  <si>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</si>
  <si>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</si>
  <si>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</si>
  <si>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</si>
  <si>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</si>
  <si>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</si>
  <si>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</si>
  <si>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</si>
  <si>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</si>
  <si>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</si>
  <si>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</si>
  <si>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</si>
  <si>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</si>
  <si>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</si>
  <si>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</si>
  <si>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</si>
  <si>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</si>
  <si>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</si>
  <si>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</si>
  <si>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</si>
  <si>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</si>
  <si>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</si>
  <si>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</si>
  <si>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</si>
  <si>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</si>
  <si>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</si>
  <si>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</si>
  <si>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</si>
  <si>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</si>
  <si>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</si>
  <si>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</si>
  <si>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</si>
  <si>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</si>
  <si>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</si>
  <si>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</si>
  <si>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</si>
  <si>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</si>
  <si>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</si>
  <si>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</si>
  <si>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</si>
  <si>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</si>
  <si>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</si>
  <si>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</si>
  <si>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</si>
  <si>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</si>
  <si>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</si>
  <si>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</si>
  <si>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</si>
  <si>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</si>
  <si>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</si>
  <si>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</si>
  <si>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</si>
  <si>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</si>
  <si>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</si>
  <si>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</si>
  <si>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</si>
  <si>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</si>
  <si>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</si>
  <si>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</si>
  <si>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</si>
  <si>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</si>
  <si>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</si>
  <si>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</si>
  <si>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</si>
  <si>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</si>
  <si>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</si>
  <si>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</si>
  <si>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</si>
  <si>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</si>
  <si>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</si>
  <si>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</si>
  <si>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</si>
  <si>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</si>
  <si>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</si>
  <si>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</si>
  <si>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</si>
  <si>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</si>
  <si>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</si>
  <si>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</si>
  <si>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</si>
  <si>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</si>
  <si>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</si>
  <si>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</si>
  <si>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</si>
  <si>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</si>
  <si>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</si>
  <si>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</si>
  <si>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</si>
  <si>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</si>
  <si>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</si>
  <si>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</si>
  <si>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</si>
  <si>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</si>
  <si>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</si>
  <si>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</si>
  <si>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</si>
  <si>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</si>
  <si>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</si>
  <si>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</si>
  <si>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</si>
  <si>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</si>
  <si>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</si>
  <si>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</si>
  <si>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</si>
  <si>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</si>
  <si>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</si>
  <si>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</si>
  <si>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</si>
  <si>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</si>
  <si>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</si>
  <si>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</si>
  <si>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</si>
  <si>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</si>
  <si>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</si>
  <si>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</si>
  <si>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</si>
  <si>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</si>
  <si>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</si>
  <si>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</si>
  <si>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</si>
  <si>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</si>
  <si>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</si>
  <si>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</si>
  <si>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</si>
  <si>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</si>
  <si>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</si>
  <si>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</si>
  <si>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</si>
  <si>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</si>
  <si>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</si>
  <si>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</si>
  <si>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</si>
  <si>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</si>
  <si>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</si>
  <si>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</si>
  <si>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</si>
  <si>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</si>
  <si>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</si>
  <si>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</si>
  <si>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</si>
  <si>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</si>
  <si>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</si>
  <si>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</si>
  <si>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</si>
  <si>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</si>
  <si>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</si>
  <si>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</si>
  <si>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</si>
  <si>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</si>
  <si>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</si>
  <si>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</si>
  <si>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</si>
  <si>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</si>
  <si>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</si>
  <si>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</si>
  <si>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</si>
  <si>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</si>
  <si>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</si>
  <si>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</si>
  <si>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</si>
  <si>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</si>
  <si>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</si>
  <si>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</si>
  <si>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</si>
  <si>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</si>
  <si>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</si>
  <si>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</si>
  <si>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</si>
  <si>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</si>
  <si>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</si>
  <si>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</si>
  <si>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</si>
  <si>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</si>
  <si>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</si>
  <si>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</si>
  <si>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</si>
  <si>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</si>
  <si>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</si>
  <si>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</si>
  <si>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</si>
  <si>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</si>
  <si>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</si>
  <si>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</si>
  <si>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</si>
  <si>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</si>
  <si>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</si>
  <si>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</si>
  <si>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</si>
  <si>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</si>
  <si>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</si>
  <si>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</si>
  <si>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</si>
  <si>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</si>
  <si>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</si>
  <si>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</si>
  <si>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</si>
  <si>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</si>
  <si>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</si>
  <si>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</si>
  <si>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</si>
  <si>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</si>
  <si>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</si>
  <si>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</si>
  <si>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</si>
  <si>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</si>
  <si>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</si>
  <si>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</si>
  <si>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</si>
  <si>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</si>
  <si>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</si>
  <si>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</si>
  <si>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</si>
  <si>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</si>
  <si>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</si>
  <si>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</si>
  <si>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</si>
  <si>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</si>
  <si>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</si>
  <si>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</si>
  <si>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</si>
  <si>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</si>
  <si>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</si>
  <si>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</si>
  <si>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</si>
  <si>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</si>
  <si>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</si>
  <si>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</si>
  <si>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</si>
  <si>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</si>
  <si>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</si>
  <si>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</si>
  <si>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</si>
  <si>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</si>
  <si>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</si>
  <si>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</si>
  <si>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</si>
  <si>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</si>
  <si>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</si>
  <si>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</si>
  <si>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</si>
  <si>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</si>
  <si>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</si>
  <si>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</si>
  <si>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</si>
  <si>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</si>
  <si>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</si>
  <si>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</si>
  <si>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</si>
  <si>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</si>
  <si>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</si>
  <si>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</si>
  <si>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</si>
  <si>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</si>
  <si>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</si>
  <si>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</si>
  <si>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</si>
  <si>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</si>
  <si>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</si>
  <si>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</si>
  <si>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</si>
  <si>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</si>
  <si>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</si>
  <si>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</si>
  <si>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</si>
  <si>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</si>
  <si>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</si>
  <si>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</si>
  <si>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</si>
  <si>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</si>
  <si>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</si>
  <si>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</si>
  <si>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</si>
  <si>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</si>
  <si>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</si>
  <si>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</si>
  <si>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</si>
  <si>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</si>
  <si>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</si>
  <si>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</si>
  <si>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</si>
  <si>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</si>
  <si>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</si>
  <si>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</si>
  <si>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</si>
  <si>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</si>
  <si>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</si>
  <si>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</si>
  <si>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</si>
  <si>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</si>
  <si>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</si>
  <si>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</si>
  <si>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</si>
  <si>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</si>
  <si>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</si>
  <si>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</si>
  <si>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</si>
  <si>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</si>
  <si>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</si>
  <si>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</si>
  <si>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</si>
  <si>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</si>
  <si>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</si>
  <si>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</si>
  <si>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</si>
  <si>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</si>
  <si>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</si>
  <si>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</si>
  <si>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</si>
  <si>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</si>
  <si>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</si>
  <si>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</si>
  <si>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</si>
  <si>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</si>
  <si>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</si>
  <si>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</si>
  <si>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</si>
  <si>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</si>
  <si>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</si>
  <si>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</si>
  <si>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</si>
  <si>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</si>
  <si>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</si>
  <si>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</si>
  <si>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</si>
  <si>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</si>
  <si>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</si>
  <si>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</si>
  <si>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</si>
  <si>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</si>
  <si>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</si>
  <si>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</si>
  <si>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</si>
  <si>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</si>
  <si>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</si>
  <si>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</si>
  <si>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</si>
  <si>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</si>
  <si>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</si>
  <si>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</si>
  <si>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</si>
  <si>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</si>
  <si>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</si>
  <si>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</si>
  <si>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</si>
  <si>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</si>
  <si>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</si>
  <si>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</si>
  <si>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</si>
  <si>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</si>
  <si>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</si>
  <si>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</si>
  <si>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</si>
  <si>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</si>
  <si>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</si>
  <si>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</si>
  <si>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</si>
  <si>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</si>
  <si>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</si>
  <si>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</si>
  <si>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</si>
  <si>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</si>
  <si>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</si>
  <si>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</si>
  <si>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</si>
  <si>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</si>
  <si>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</si>
  <si>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</si>
  <si>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</si>
  <si>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</si>
  <si>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</si>
  <si>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</si>
  <si>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</si>
  <si>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</si>
  <si>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</si>
  <si>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</si>
  <si>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</si>
  <si>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</si>
  <si>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</si>
  <si>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</si>
  <si>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</si>
  <si>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</si>
  <si>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</si>
  <si>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</si>
  <si>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</si>
  <si>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</si>
  <si>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</si>
  <si>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</si>
  <si>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</si>
  <si>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</si>
  <si>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</si>
  <si>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</si>
  <si>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</si>
  <si>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</si>
  <si>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</si>
  <si>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</si>
  <si>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</si>
  <si>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</si>
  <si>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</si>
  <si>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</si>
  <si>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</si>
  <si>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</si>
  <si>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</si>
  <si>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</si>
  <si>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</si>
  <si>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</si>
  <si>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</si>
  <si>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</si>
  <si>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</si>
  <si>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</si>
  <si>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</si>
  <si>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</si>
  <si>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</si>
  <si>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</si>
  <si>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</si>
  <si>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</si>
  <si>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</si>
  <si>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</si>
  <si>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</si>
  <si>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</si>
  <si>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</si>
  <si>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</si>
  <si>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</si>
  <si>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</si>
  <si>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</si>
  <si>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</si>
  <si>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</si>
  <si>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</si>
  <si>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</si>
  <si>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</si>
  <si>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</si>
  <si>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</si>
  <si>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</si>
  <si>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</si>
  <si>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</si>
  <si>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</si>
  <si>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</si>
  <si>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</si>
  <si>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</si>
  <si>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</si>
  <si>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</si>
  <si>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</si>
  <si>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</si>
  <si>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</si>
  <si>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</si>
  <si>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</si>
  <si>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</si>
  <si>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</si>
  <si>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</si>
  <si>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</si>
  <si>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</si>
  <si>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</si>
  <si>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</si>
  <si>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</si>
  <si>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</si>
  <si>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</si>
  <si>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</si>
  <si>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</si>
  <si>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</si>
  <si>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</si>
  <si>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</si>
  <si>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</si>
  <si>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</si>
  <si>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</si>
  <si>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</si>
  <si>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</si>
  <si>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</si>
  <si>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</si>
  <si>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</si>
  <si>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</si>
  <si>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</si>
  <si>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</si>
  <si>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</si>
  <si>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</si>
  <si>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</si>
  <si>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</si>
  <si>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</si>
  <si>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</si>
  <si>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</si>
  <si>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</si>
  <si>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</si>
  <si>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</si>
  <si>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</si>
  <si>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</si>
  <si>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</si>
  <si>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</si>
  <si>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</si>
  <si>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</si>
  <si>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</si>
  <si>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</si>
  <si>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</si>
  <si>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</si>
  <si>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</si>
  <si>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</si>
  <si>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</si>
  <si>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</si>
  <si>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</si>
  <si>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</si>
  <si>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</si>
  <si>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</si>
  <si>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</si>
  <si>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</si>
  <si>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</si>
  <si>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</si>
  <si>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</si>
  <si>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</si>
  <si>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</si>
  <si>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</si>
  <si>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</si>
  <si>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</si>
  <si>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</si>
  <si>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</si>
  <si>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</si>
  <si>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</si>
  <si>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</si>
  <si>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</si>
  <si>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</si>
  <si>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</si>
  <si>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</si>
  <si>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</si>
  <si>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</si>
  <si>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</si>
  <si>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</si>
  <si>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</si>
  <si>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</si>
  <si>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</si>
  <si>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</si>
  <si>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</si>
  <si>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</si>
  <si>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</si>
  <si>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</si>
  <si>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</si>
  <si>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</si>
  <si>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</si>
  <si>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</si>
  <si>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</si>
  <si>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</si>
  <si>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</si>
  <si>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</si>
  <si>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</si>
  <si>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</si>
  <si>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</si>
  <si>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</si>
  <si>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</si>
  <si>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</si>
  <si>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</si>
  <si>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</si>
  <si>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</si>
  <si>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</si>
  <si>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</si>
  <si>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</si>
  <si>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</si>
  <si>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</si>
  <si>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</si>
  <si>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</si>
  <si>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</si>
  <si>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</si>
  <si>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</si>
  <si>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</si>
  <si>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</si>
  <si>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</si>
  <si>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</si>
  <si>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</si>
  <si>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</si>
  <si>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</si>
  <si>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</si>
  <si>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</si>
  <si>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</si>
  <si>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</si>
  <si>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</si>
  <si>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</si>
  <si>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</si>
  <si>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</si>
  <si>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</si>
  <si>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</si>
  <si>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</si>
  <si>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</si>
  <si>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</si>
  <si>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</si>
  <si>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</si>
  <si>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</si>
  <si>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</si>
  <si>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</si>
  <si>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</si>
  <si>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</si>
  <si>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</si>
  <si>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</si>
  <si>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</si>
  <si>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</si>
  <si>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</si>
  <si>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</si>
  <si>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</si>
  <si>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</si>
  <si>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</si>
  <si>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</si>
  <si>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</si>
  <si>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</si>
  <si>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</si>
  <si>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</si>
  <si>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</si>
  <si>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</si>
  <si>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</si>
  <si>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</si>
  <si>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</si>
  <si>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</si>
  <si>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</si>
  <si>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</si>
  <si>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</si>
  <si>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</si>
  <si>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</si>
  <si>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</si>
  <si>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</si>
  <si>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</si>
  <si>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</si>
  <si>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</si>
  <si>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</si>
  <si>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</si>
  <si>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</si>
  <si>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</si>
  <si>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</si>
  <si>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</si>
  <si>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</si>
  <si>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</si>
  <si>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</si>
  <si>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</si>
  <si>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</si>
  <si>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</si>
  <si>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</si>
  <si>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</si>
  <si>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</si>
  <si>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</si>
  <si>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</si>
  <si>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</si>
  <si>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</si>
  <si>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</si>
  <si>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</si>
  <si>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</si>
  <si>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</si>
  <si>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</si>
  <si>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</si>
  <si>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</si>
  <si>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</si>
  <si>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</si>
  <si>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</si>
  <si>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</si>
  <si>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</si>
  <si>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</si>
  <si>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</si>
  <si>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</si>
  <si>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</si>
  <si>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</si>
  <si>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</si>
  <si>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</si>
  <si>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</si>
  <si>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</si>
  <si>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</si>
  <si>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</si>
  <si>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</si>
  <si>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</si>
  <si>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</si>
  <si>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</si>
  <si>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</si>
  <si>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</si>
  <si>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</si>
  <si>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</si>
  <si>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</si>
  <si>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</si>
  <si>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</si>
  <si>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</si>
  <si>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</si>
  <si>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</si>
  <si>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</si>
  <si>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</si>
  <si>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</si>
  <si>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</si>
  <si>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</si>
  <si>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</si>
  <si>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</si>
  <si>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</si>
  <si>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</si>
  <si>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</si>
  <si>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</si>
  <si>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</si>
  <si>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</si>
  <si>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</si>
  <si>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</si>
  <si>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</si>
  <si>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</si>
  <si>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</si>
  <si>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</si>
  <si>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</si>
  <si>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</si>
  <si>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</si>
  <si>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</si>
  <si>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</si>
  <si>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</si>
  <si>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</si>
  <si>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</si>
  <si>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</si>
  <si>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</si>
  <si>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</si>
  <si>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</si>
  <si>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</si>
  <si>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</si>
  <si>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</si>
  <si>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</si>
  <si>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</si>
  <si>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</si>
  <si>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</si>
  <si>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</si>
  <si>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</si>
  <si>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</si>
  <si>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</si>
  <si>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</si>
  <si>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</si>
  <si>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</si>
  <si>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</si>
  <si>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</si>
  <si>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</si>
  <si>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</si>
  <si>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</si>
  <si>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</si>
  <si>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</si>
  <si>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</si>
  <si>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</si>
  <si>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</si>
  <si>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</si>
  <si>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</si>
  <si>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</si>
  <si>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</si>
  <si>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</si>
  <si>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</si>
  <si>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</si>
  <si>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</si>
  <si>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</si>
  <si>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</si>
  <si>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</si>
  <si>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</si>
  <si>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</si>
  <si>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</si>
  <si>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</si>
  <si>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</si>
  <si>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</si>
  <si>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</si>
  <si>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</si>
  <si>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</si>
  <si>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</si>
  <si>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</si>
  <si>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</si>
  <si>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</si>
  <si>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</si>
  <si>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</si>
  <si>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</si>
  <si>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</si>
  <si>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</si>
  <si>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</si>
  <si>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</si>
  <si>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</si>
  <si>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</si>
  <si>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</si>
  <si>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</si>
  <si>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</si>
  <si>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</si>
  <si>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</si>
  <si>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</si>
  <si>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</si>
  <si>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</si>
  <si>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</si>
  <si>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</si>
  <si>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</si>
  <si>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</si>
  <si>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</si>
  <si>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</si>
  <si>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</si>
  <si>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</si>
  <si>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</si>
  <si>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</si>
  <si>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</si>
  <si>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</si>
  <si>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</si>
  <si>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</si>
  <si>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</si>
  <si>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</si>
  <si>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</si>
  <si>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</si>
  <si>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</si>
  <si>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</si>
  <si>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</si>
  <si>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</si>
  <si>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</si>
  <si>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</si>
  <si>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</si>
  <si>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</si>
  <si>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</si>
  <si>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</si>
  <si>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</si>
  <si>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</si>
  <si>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</si>
  <si>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</si>
  <si>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</si>
  <si>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</si>
  <si>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</si>
  <si>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</si>
  <si>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</si>
  <si>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</si>
  <si>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</si>
  <si>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</si>
  <si>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</si>
  <si>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</si>
  <si>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</si>
  <si>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</si>
  <si>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</si>
  <si>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</si>
  <si>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</si>
  <si>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</si>
  <si>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</si>
  <si>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</si>
  <si>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</si>
  <si>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</si>
  <si>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</si>
  <si>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</si>
  <si>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</si>
  <si>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</si>
  <si>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</si>
  <si>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</si>
  <si>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</si>
  <si>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</si>
  <si>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</si>
  <si>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</si>
  <si>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</si>
  <si>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</si>
  <si>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</si>
  <si>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</si>
  <si>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</si>
  <si>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</si>
  <si>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</si>
  <si>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</si>
  <si>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</si>
  <si>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</si>
  <si>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</si>
  <si>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</si>
  <si>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</si>
  <si>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</si>
  <si>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</si>
  <si>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</si>
  <si>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</si>
  <si>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</si>
  <si>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</si>
  <si>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</si>
  <si>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</si>
  <si>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</si>
  <si>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</si>
  <si>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</si>
  <si>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</si>
  <si>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</si>
  <si>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</si>
  <si>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</si>
  <si>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</si>
  <si>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</si>
  <si>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</si>
  <si>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</si>
  <si>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</si>
  <si>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</si>
  <si>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</si>
  <si>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</si>
  <si>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</si>
  <si>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</si>
  <si>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</si>
  <si>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</si>
  <si>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</si>
  <si>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</si>
  <si>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</si>
  <si>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</si>
  <si>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</si>
  <si>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</si>
  <si>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</si>
  <si>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</si>
  <si>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</si>
  <si>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</si>
  <si>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</si>
  <si>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</si>
  <si>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</si>
  <si>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</si>
  <si>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</si>
  <si>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</si>
  <si>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</si>
  <si>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</si>
  <si>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</si>
  <si>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</si>
  <si>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</si>
  <si>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</si>
  <si>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</si>
  <si>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</si>
  <si>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</si>
  <si>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</si>
  <si>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</si>
  <si>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</si>
  <si>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</si>
  <si>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</si>
  <si>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</si>
  <si>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</si>
  <si>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</si>
  <si>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</si>
  <si>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</si>
  <si>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</si>
  <si>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</si>
  <si>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</si>
  <si>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</si>
  <si>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</si>
  <si>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</si>
  <si>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</si>
  <si>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</si>
  <si>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</si>
  <si>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</si>
  <si>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</si>
  <si>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</si>
  <si>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</si>
  <si>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</si>
  <si>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</si>
  <si>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</si>
  <si>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</si>
  <si>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</si>
  <si>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</si>
  <si>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</si>
  <si>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</si>
  <si>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</si>
  <si>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</si>
  <si>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</si>
  <si>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</si>
  <si>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</si>
  <si>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</si>
  <si>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</si>
  <si>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</si>
  <si>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</si>
  <si>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</si>
  <si>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</si>
  <si>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</si>
  <si>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</si>
  <si>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</si>
  <si>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</si>
  <si>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</si>
  <si>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</si>
  <si>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</si>
  <si>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</si>
  <si>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</si>
  <si>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</si>
  <si>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</si>
  <si>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</si>
  <si>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</si>
  <si>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</si>
  <si>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</si>
  <si>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</si>
  <si>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</si>
  <si>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</si>
  <si>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</si>
  <si>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</si>
  <si>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</si>
  <si>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</si>
  <si>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</si>
  <si>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</si>
  <si>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</si>
  <si>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</si>
  <si>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</si>
  <si>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</si>
  <si>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</si>
  <si>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</si>
  <si>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</si>
  <si>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</si>
  <si>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</si>
  <si>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</si>
  <si>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</si>
  <si>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</si>
  <si>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</si>
  <si>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</si>
  <si>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</si>
  <si>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</si>
  <si>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</si>
  <si>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</si>
  <si>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</si>
  <si>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</si>
  <si>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</si>
  <si>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</si>
  <si>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</si>
  <si>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</si>
  <si>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</si>
  <si>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</si>
  <si>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</si>
  <si>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</si>
  <si>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</si>
  <si>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</si>
  <si>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</si>
  <si>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</si>
  <si>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</si>
  <si>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</si>
  <si>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</si>
  <si>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</si>
  <si>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</si>
  <si>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</si>
  <si>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</si>
  <si>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</si>
  <si>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</si>
  <si>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</si>
  <si>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</si>
  <si>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</si>
  <si>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</si>
  <si>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</si>
  <si>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</si>
  <si>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</si>
  <si>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</si>
  <si>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</si>
  <si>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</si>
  <si>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</si>
  <si>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</si>
  <si>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</si>
  <si>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</si>
  <si>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</si>
  <si>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</si>
  <si>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</si>
  <si>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</si>
  <si>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</si>
  <si>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</si>
  <si>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</si>
  <si>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</si>
  <si>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</si>
  <si>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</si>
  <si>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</si>
  <si>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</si>
  <si>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</si>
  <si>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</si>
  <si>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</si>
  <si>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</si>
  <si>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</si>
  <si>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</si>
  <si>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</si>
  <si>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</si>
  <si>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</si>
  <si>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</si>
  <si>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</si>
  <si>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</si>
  <si>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</si>
  <si>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</si>
  <si>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</si>
  <si>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</si>
  <si>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</si>
  <si>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</si>
  <si>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</si>
  <si>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</si>
  <si>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</si>
  <si>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</si>
  <si>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</si>
  <si>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</si>
  <si>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</si>
  <si>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</si>
  <si>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</si>
  <si>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</si>
  <si>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</si>
  <si>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</si>
  <si>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</si>
  <si>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</si>
  <si>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</si>
  <si>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</si>
  <si>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</si>
  <si>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</si>
  <si>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</si>
  <si>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</si>
  <si>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</si>
  <si>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</si>
  <si>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</si>
  <si>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</si>
  <si>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</si>
  <si>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</si>
  <si>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</si>
  <si>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</si>
  <si>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</si>
  <si>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</si>
  <si>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</si>
  <si>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</si>
  <si>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</si>
  <si>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</si>
  <si>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</si>
  <si>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</si>
  <si>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</si>
  <si>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</si>
  <si>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</si>
  <si>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</si>
  <si>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</si>
  <si>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</si>
  <si>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</si>
  <si>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</si>
  <si>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</si>
  <si>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</si>
  <si>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</si>
  <si>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</si>
  <si>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</si>
  <si>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</si>
  <si>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</si>
  <si>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</si>
  <si>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</si>
  <si>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</si>
  <si>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</si>
  <si>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</si>
  <si>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</si>
  <si>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</si>
  <si>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</si>
  <si>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</si>
  <si>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</si>
  <si>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</si>
  <si>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</si>
  <si>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</si>
  <si>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</si>
  <si>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</si>
  <si>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</si>
  <si>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</si>
  <si>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</si>
  <si>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</si>
  <si>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</si>
  <si>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</si>
  <si>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</si>
  <si>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</si>
  <si>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</si>
  <si>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</si>
  <si>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</si>
  <si>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</si>
  <si>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</si>
  <si>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</si>
  <si>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</si>
  <si>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</si>
  <si>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</si>
  <si>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</si>
  <si>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</si>
  <si>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</si>
  <si>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</si>
  <si>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</si>
  <si>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</si>
  <si>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</si>
  <si>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</si>
  <si>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</si>
  <si>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</si>
  <si>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</si>
  <si>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</si>
  <si>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</si>
  <si>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</si>
  <si>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</si>
  <si>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</si>
  <si>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</si>
  <si>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</si>
  <si>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</si>
  <si>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</si>
  <si>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</si>
  <si>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</si>
  <si>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</si>
  <si>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</si>
  <si>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</si>
  <si>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</si>
  <si>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</si>
  <si>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</si>
  <si>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</si>
  <si>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</si>
  <si>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</si>
  <si>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</si>
  <si>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</si>
  <si>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</si>
  <si>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</si>
  <si>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</si>
  <si>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</si>
  <si>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</si>
  <si>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</si>
  <si>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</si>
  <si>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</si>
  <si>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</si>
  <si>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</si>
  <si>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</si>
  <si>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</si>
  <si>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</si>
  <si>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</si>
  <si>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</si>
  <si>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</si>
  <si>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</si>
  <si>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</si>
  <si>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</si>
  <si>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</si>
  <si>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</si>
  <si>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</si>
  <si>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</si>
  <si>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</si>
  <si>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</si>
  <si>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</si>
  <si>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</si>
  <si>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</si>
  <si>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</si>
  <si>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</si>
  <si>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</si>
  <si>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</si>
  <si>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</si>
  <si>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</si>
  <si>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</si>
  <si>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</si>
  <si>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</si>
  <si>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</si>
  <si>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</si>
  <si>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</si>
  <si>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</si>
  <si>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</si>
  <si>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</si>
  <si>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</si>
  <si>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</si>
  <si>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</si>
  <si>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</si>
  <si>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</si>
  <si>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</si>
  <si>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</si>
  <si>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</si>
  <si>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</si>
  <si>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</si>
  <si>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</si>
  <si>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</si>
  <si>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</si>
  <si>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</si>
  <si>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</si>
  <si>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</si>
  <si>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</si>
  <si>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</si>
  <si>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</si>
  <si>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</si>
  <si>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</si>
  <si>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</si>
  <si>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</si>
  <si>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</si>
  <si>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</si>
  <si>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</si>
  <si>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</si>
  <si>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</si>
  <si>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</si>
  <si>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</si>
  <si>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</si>
  <si>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</si>
  <si>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</si>
  <si>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</si>
  <si>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</si>
  <si>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</si>
  <si>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</si>
  <si>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</si>
  <si>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</si>
  <si>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</si>
  <si>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</si>
  <si>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</si>
  <si>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</si>
  <si>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</si>
  <si>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</si>
  <si>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</si>
  <si>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</si>
  <si>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</si>
  <si>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</si>
  <si>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</si>
  <si>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</si>
  <si>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</si>
  <si>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</si>
  <si>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</si>
  <si>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</si>
  <si>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</si>
  <si>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</si>
  <si>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</si>
  <si>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</si>
  <si>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</si>
  <si>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</si>
  <si>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</si>
  <si>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</si>
  <si>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</si>
  <si>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</si>
  <si>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</si>
  <si>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</si>
  <si>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</si>
  <si>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</si>
  <si>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</si>
  <si>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</si>
  <si>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</si>
  <si>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</si>
  <si>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</si>
  <si>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</si>
  <si>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</si>
  <si>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</si>
  <si>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</si>
  <si>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</si>
  <si>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</si>
  <si>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</si>
  <si>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</si>
  <si>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</si>
  <si>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</si>
  <si>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</si>
  <si>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</si>
  <si>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</si>
  <si>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</si>
  <si>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</si>
  <si>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</si>
  <si>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</si>
  <si>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</si>
  <si>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</si>
  <si>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</si>
  <si>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</si>
  <si>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</si>
  <si>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</si>
  <si>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</si>
  <si>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</si>
  <si>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</si>
  <si>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</si>
  <si>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</si>
  <si>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</si>
  <si>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</si>
  <si>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</si>
  <si>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</si>
  <si>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</si>
  <si>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</si>
  <si>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</si>
  <si>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</si>
  <si>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</si>
  <si>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</si>
  <si>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</si>
  <si>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</si>
  <si>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</si>
  <si>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</si>
  <si>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</si>
  <si>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</si>
  <si>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</si>
  <si>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</si>
  <si>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</si>
  <si>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</si>
  <si>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</si>
  <si>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</si>
  <si>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</si>
  <si>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</si>
  <si>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</si>
  <si>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</si>
  <si>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</si>
  <si>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</si>
  <si>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</si>
  <si>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</si>
  <si>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</si>
  <si>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</si>
  <si>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</si>
  <si>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</si>
  <si>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</si>
  <si>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</si>
  <si>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</si>
  <si>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</si>
  <si>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</si>
  <si>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</si>
  <si>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</si>
  <si>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</si>
  <si>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</si>
  <si>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</si>
  <si>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</si>
  <si>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</si>
  <si>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</si>
  <si>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</si>
  <si>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</si>
  <si>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</si>
  <si>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</si>
  <si>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</si>
  <si>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</si>
  <si>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</si>
  <si>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</si>
  <si>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</si>
  <si>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</si>
  <si>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</si>
  <si>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</si>
  <si>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</si>
  <si>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</si>
  <si>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</si>
  <si>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</si>
  <si>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</si>
  <si>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</si>
  <si>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</si>
  <si>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</si>
  <si>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</si>
  <si>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</si>
  <si>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</si>
  <si>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</si>
  <si>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</si>
  <si>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</si>
  <si>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</si>
  <si>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</si>
  <si>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</si>
  <si>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</si>
  <si>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</si>
  <si>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</si>
  <si>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</si>
  <si>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</si>
  <si>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</si>
  <si>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</si>
  <si>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</si>
  <si>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</si>
  <si>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</si>
  <si>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</si>
  <si>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</si>
  <si>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</si>
  <si>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</si>
  <si>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</si>
  <si>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</si>
  <si>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</si>
  <si>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</si>
  <si>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</si>
  <si>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</si>
  <si>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</si>
  <si>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</si>
  <si>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</si>
  <si>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</si>
  <si>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</si>
  <si>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</si>
  <si>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</si>
  <si>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</si>
  <si>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</si>
  <si>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</si>
  <si>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</si>
  <si>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</si>
  <si>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</si>
  <si>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</si>
  <si>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</si>
  <si>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</si>
  <si>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</si>
  <si>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</si>
  <si>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</si>
  <si>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</si>
  <si>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</si>
  <si>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</si>
  <si>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</si>
  <si>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</si>
  <si>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</si>
  <si>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</si>
  <si>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</si>
  <si>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</si>
  <si>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</si>
  <si>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</si>
  <si>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</si>
  <si>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</si>
  <si>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</si>
  <si>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</si>
  <si>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</si>
  <si>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</si>
  <si>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</si>
  <si>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</si>
  <si>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</si>
  <si>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</si>
  <si>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</si>
  <si>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</si>
  <si>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</si>
  <si>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</si>
  <si>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</si>
  <si>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</si>
  <si>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</si>
  <si>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</si>
  <si>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</si>
  <si>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</si>
  <si>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</si>
  <si>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</si>
  <si>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</si>
  <si>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</si>
  <si>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</si>
  <si>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</si>
  <si>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</si>
  <si>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</si>
  <si>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</si>
  <si>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</si>
  <si>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</si>
  <si>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</si>
  <si>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</si>
  <si>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</si>
  <si>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</si>
  <si>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</si>
  <si>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</si>
  <si>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</si>
  <si>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</si>
  <si>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</si>
  <si>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</si>
  <si>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</si>
  <si>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</si>
  <si>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</si>
  <si>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</si>
  <si>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</si>
  <si>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</si>
  <si>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</si>
  <si>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</si>
  <si>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</si>
  <si>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</si>
  <si>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</si>
  <si>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</si>
  <si>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</si>
  <si>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</si>
  <si>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</si>
  <si>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</si>
  <si>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</si>
  <si>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</si>
  <si>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</si>
  <si>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</si>
  <si>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</si>
  <si>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</si>
  <si>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</si>
  <si>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</si>
  <si>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</si>
  <si>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</si>
  <si>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</si>
  <si>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</si>
  <si>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</si>
  <si>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</si>
  <si>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</si>
  <si>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</si>
  <si>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</si>
  <si>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</si>
  <si>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</si>
  <si>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</si>
  <si>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</si>
  <si>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</si>
  <si>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</si>
  <si>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</si>
  <si>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</si>
  <si>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</si>
  <si>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</si>
  <si>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</si>
  <si>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</si>
  <si>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</si>
  <si>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</si>
  <si>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</si>
  <si>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</si>
  <si>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</si>
  <si>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</si>
  <si>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</si>
  <si>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</si>
  <si>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</si>
  <si>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</si>
  <si>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</si>
  <si>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</si>
  <si>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</si>
  <si>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</si>
  <si>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</si>
  <si>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</si>
  <si>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</si>
  <si>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</si>
  <si>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</si>
  <si>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</si>
  <si>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</si>
  <si>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</si>
  <si>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</si>
  <si>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</si>
  <si>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</si>
  <si>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</si>
  <si>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</si>
  <si>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</si>
  <si>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</si>
  <si>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</si>
  <si>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</si>
  <si>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</si>
  <si>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</si>
  <si>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</si>
  <si>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</si>
  <si>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</si>
  <si>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</si>
  <si>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</si>
  <si>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</si>
  <si>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</si>
  <si>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</si>
  <si>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</si>
  <si>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</si>
  <si>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</si>
  <si>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</si>
  <si>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</si>
  <si>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</si>
  <si>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</si>
  <si>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</si>
  <si>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</si>
  <si>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</si>
  <si>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</si>
  <si>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</si>
  <si>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</si>
  <si>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</si>
  <si>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</si>
  <si>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</si>
  <si>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</si>
  <si>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</si>
  <si>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</si>
  <si>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</si>
  <si>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</si>
  <si>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</si>
  <si>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</si>
  <si>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</si>
  <si>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</si>
  <si>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</si>
  <si>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</si>
  <si>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</si>
  <si>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</si>
  <si>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</si>
  <si>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</si>
  <si>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</si>
  <si>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</si>
  <si>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</si>
  <si>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</si>
  <si>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</si>
  <si>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</si>
  <si>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</si>
  <si>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</si>
  <si>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</si>
  <si>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</si>
  <si>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</si>
  <si>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</si>
  <si>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</si>
  <si>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</si>
  <si>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</si>
  <si>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</si>
  <si>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</si>
  <si>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</si>
  <si>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</si>
  <si>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</si>
  <si>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</si>
  <si>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</si>
  <si>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</si>
  <si>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</si>
  <si>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</si>
  <si>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</si>
  <si>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</si>
  <si>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</si>
  <si>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</si>
  <si>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</si>
  <si>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</si>
  <si>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</si>
  <si>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</si>
  <si>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</si>
  <si>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</si>
  <si>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</si>
  <si>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</si>
  <si>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</si>
  <si>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</si>
  <si>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</si>
  <si>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</si>
  <si>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</si>
  <si>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</si>
  <si>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</si>
  <si>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</si>
  <si>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</si>
  <si>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</si>
  <si>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</si>
  <si>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</si>
  <si>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</si>
  <si>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</si>
  <si>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</si>
  <si>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</si>
  <si>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</si>
  <si>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</si>
  <si>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</si>
  <si>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</si>
  <si>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</si>
  <si>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</si>
  <si>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</si>
  <si>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</si>
  <si>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</si>
  <si>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</si>
  <si>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</si>
  <si>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</si>
  <si>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</si>
  <si>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</si>
  <si>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</si>
  <si>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</si>
  <si>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</si>
  <si>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</si>
  <si>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</si>
  <si>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</si>
  <si>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</si>
  <si>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</si>
  <si>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</si>
  <si>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</si>
  <si>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</si>
  <si>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</si>
  <si>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</si>
  <si>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</si>
  <si>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</si>
  <si>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</si>
  <si>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</si>
  <si>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</si>
  <si>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</si>
  <si>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</si>
  <si>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</si>
  <si>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</si>
  <si>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</si>
  <si>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</si>
  <si>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</si>
  <si>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</si>
  <si>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</si>
  <si>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</si>
  <si>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</si>
  <si>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</si>
  <si>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</si>
  <si>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</si>
  <si>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</si>
  <si>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</si>
  <si>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</si>
  <si>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</si>
  <si>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</si>
  <si>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</si>
  <si>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</si>
  <si>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</si>
  <si>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</si>
  <si>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</si>
  <si>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</si>
  <si>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</si>
  <si>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</si>
  <si>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</si>
  <si>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</si>
  <si>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</si>
  <si>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</si>
  <si>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</si>
  <si>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</si>
  <si>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</si>
  <si>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</si>
  <si>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</si>
  <si>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</si>
  <si>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</si>
  <si>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</si>
  <si>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</si>
  <si>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</si>
  <si>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</si>
  <si>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</si>
  <si>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</si>
  <si>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</si>
  <si>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</si>
  <si>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</si>
  <si>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</si>
  <si>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</si>
  <si>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</si>
  <si>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</si>
  <si>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</si>
  <si>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</si>
  <si>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</si>
  <si>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</si>
  <si>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</si>
  <si>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</si>
  <si>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</si>
  <si>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</si>
  <si>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</si>
  <si>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</si>
  <si>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</si>
  <si>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</si>
  <si>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</si>
  <si>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</si>
  <si>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</si>
  <si>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</si>
  <si>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</si>
  <si>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</si>
  <si>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</si>
  <si>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</si>
  <si>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</si>
  <si>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</si>
  <si>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</si>
  <si>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</si>
  <si>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</si>
  <si>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</si>
  <si>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</si>
  <si>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</si>
  <si>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</si>
  <si>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</si>
  <si>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</si>
  <si>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</si>
  <si>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</si>
  <si>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</si>
  <si>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</si>
  <si>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</si>
  <si>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</si>
  <si>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</si>
  <si>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</si>
  <si>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</si>
  <si>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</si>
  <si>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</si>
  <si>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</si>
  <si>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</si>
  <si>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</si>
  <si>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</si>
  <si>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</si>
  <si>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</si>
  <si>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</si>
  <si>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</si>
  <si>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</si>
  <si>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</si>
  <si>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</si>
  <si>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</si>
  <si>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</si>
  <si>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</si>
  <si>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</si>
  <si>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</si>
  <si>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</si>
  <si>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</si>
  <si>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</si>
  <si>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</si>
  <si>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</si>
  <si>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</si>
  <si>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</si>
  <si>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</si>
  <si>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</si>
  <si>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</si>
  <si>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</si>
  <si>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</si>
  <si>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</si>
  <si>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</si>
  <si>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</si>
  <si>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</si>
  <si>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</si>
  <si>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</si>
  <si>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</si>
  <si>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</si>
  <si>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</si>
  <si>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</si>
  <si>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</si>
  <si>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</si>
  <si>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</si>
  <si>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</si>
  <si>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</si>
  <si>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</si>
  <si>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</si>
  <si>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</si>
  <si>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</si>
  <si>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</si>
  <si>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</si>
  <si>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</si>
  <si>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</si>
  <si>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</si>
  <si>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</si>
  <si>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</si>
  <si>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</si>
  <si>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</si>
  <si>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</si>
  <si>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</si>
  <si>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</si>
  <si>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</si>
  <si>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</si>
  <si>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</si>
  <si>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</si>
  <si>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</si>
  <si>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</si>
  <si>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</si>
  <si>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</si>
  <si>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</si>
  <si>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</si>
  <si>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</si>
  <si>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</si>
  <si>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</si>
  <si>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</si>
  <si>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</si>
  <si>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</si>
  <si>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</si>
  <si>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</si>
  <si>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</si>
  <si>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</si>
  <si>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</si>
  <si>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</si>
  <si>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</si>
  <si>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</si>
  <si>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</si>
  <si>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</si>
  <si>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</si>
  <si>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</si>
  <si>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</si>
  <si>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</si>
  <si>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</si>
  <si>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</si>
  <si>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</si>
  <si>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</si>
  <si>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</si>
  <si>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</si>
  <si>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</si>
  <si>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</si>
  <si>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</si>
  <si>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</si>
  <si>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</si>
  <si>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</si>
  <si>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</si>
  <si>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</si>
  <si>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</si>
  <si>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</si>
  <si>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</si>
  <si>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</si>
  <si>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</si>
  <si>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</si>
  <si>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</si>
  <si>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</si>
  <si>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</si>
  <si>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</si>
  <si>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</si>
  <si>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</si>
  <si>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</si>
  <si>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</si>
  <si>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</si>
  <si>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</si>
  <si>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</si>
  <si>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</si>
  <si>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</si>
  <si>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</si>
  <si>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</si>
  <si>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</si>
  <si>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</si>
  <si>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</si>
  <si>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</si>
  <si>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</si>
  <si>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</si>
  <si>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</si>
  <si>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</si>
  <si>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</si>
  <si>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</si>
  <si>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</si>
  <si>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</si>
  <si>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</si>
  <si>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</si>
  <si>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</si>
  <si>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</si>
  <si>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</si>
  <si>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</si>
  <si>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</si>
  <si>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</si>
  <si>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</si>
  <si>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</si>
  <si>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</si>
  <si>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</si>
  <si>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</si>
  <si>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</si>
  <si>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</si>
  <si>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</si>
  <si>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</si>
  <si>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</si>
  <si>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</si>
  <si>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</si>
  <si>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</si>
  <si>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</si>
  <si>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</si>
  <si>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</si>
  <si>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</si>
  <si>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</si>
  <si>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</si>
  <si>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</si>
  <si>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</si>
  <si>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</si>
  <si>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</si>
  <si>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</si>
  <si>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</si>
  <si>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</si>
  <si>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</si>
  <si>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</si>
  <si>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</si>
  <si>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</si>
  <si>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</si>
  <si>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</si>
  <si>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</si>
  <si>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</si>
  <si>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</si>
  <si>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</si>
  <si>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</si>
  <si>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</si>
  <si>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</si>
  <si>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</si>
  <si>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</si>
  <si>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</si>
  <si>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</si>
  <si>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</si>
  <si>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</si>
  <si>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</si>
  <si>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</si>
  <si>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</si>
  <si>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</si>
  <si>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</si>
  <si>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</si>
  <si>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</si>
  <si>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</si>
  <si>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</si>
  <si>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</si>
  <si>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</si>
  <si>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</si>
  <si>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</si>
  <si>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</si>
  <si>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</si>
  <si>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</si>
  <si>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</si>
  <si>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</si>
  <si>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</si>
  <si>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</si>
  <si>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</si>
  <si>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</si>
  <si>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</si>
  <si>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</si>
  <si>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</si>
  <si>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</si>
  <si>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</si>
  <si>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</si>
  <si>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</si>
  <si>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</si>
  <si>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</si>
  <si>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</si>
  <si>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</si>
  <si>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</si>
  <si>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</si>
  <si>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</si>
  <si>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</si>
  <si>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</si>
  <si>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</si>
  <si>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</si>
  <si>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</si>
  <si>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</si>
  <si>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</si>
  <si>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</si>
  <si>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</si>
  <si>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</si>
  <si>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</si>
  <si>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</si>
  <si>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</si>
  <si>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</si>
  <si>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</si>
  <si>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</si>
  <si>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</si>
  <si>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</si>
  <si>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</si>
  <si>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</si>
  <si>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</si>
  <si>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</si>
  <si>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</si>
  <si>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</si>
  <si>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</si>
  <si>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</si>
  <si>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</si>
  <si>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</si>
  <si>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</si>
  <si>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</si>
  <si>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</si>
  <si>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</si>
  <si>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</si>
  <si>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</si>
  <si>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</si>
  <si>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</si>
  <si>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</si>
  <si>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</si>
  <si>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</si>
  <si>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</si>
  <si>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</si>
  <si>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</si>
  <si>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</si>
  <si>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</si>
  <si>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</si>
  <si>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</si>
  <si>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</si>
  <si>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</si>
  <si>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</si>
  <si>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</si>
  <si>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</si>
  <si>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</si>
  <si>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</si>
  <si>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</si>
  <si>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</si>
  <si>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</si>
  <si>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</si>
  <si>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</si>
  <si>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</si>
  <si>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</si>
  <si>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</si>
  <si>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</si>
  <si>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</si>
  <si>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</si>
  <si>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</si>
  <si>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</si>
  <si>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</si>
  <si>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</si>
  <si>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</si>
  <si>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</si>
  <si>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</si>
  <si>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</si>
  <si>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</si>
  <si>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</si>
  <si>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</si>
  <si>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</si>
  <si>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</si>
  <si>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</si>
  <si>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</si>
  <si>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</si>
  <si>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</si>
  <si>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</si>
  <si>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</si>
  <si>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</si>
  <si>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</si>
  <si>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</si>
  <si>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</si>
  <si>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</si>
  <si>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</si>
  <si>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</si>
  <si>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</si>
  <si>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</si>
  <si>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</si>
  <si>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</si>
  <si>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</si>
  <si>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</si>
  <si>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</si>
  <si>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</si>
  <si>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</si>
  <si>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</si>
  <si>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</si>
  <si>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</si>
  <si>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</si>
  <si>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</si>
  <si>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</si>
  <si>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</si>
  <si>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</si>
  <si>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</si>
  <si>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</si>
  <si>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</si>
  <si>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</si>
  <si>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</si>
  <si>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</si>
  <si>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</si>
  <si>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</si>
  <si>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</si>
  <si>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</si>
  <si>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</si>
  <si>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</si>
  <si>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</si>
  <si>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</si>
  <si>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</si>
  <si>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</si>
  <si>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</si>
  <si>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</si>
  <si>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</si>
  <si>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</si>
  <si>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</si>
  <si>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</si>
  <si>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</si>
  <si>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</si>
  <si>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</si>
  <si>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</si>
  <si>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</si>
  <si>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</si>
  <si>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</si>
  <si>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</si>
  <si>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</si>
  <si>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</si>
  <si>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</si>
  <si>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</si>
  <si>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</si>
  <si>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</si>
  <si>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</si>
  <si>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</si>
  <si>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</si>
  <si>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</si>
  <si>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</si>
  <si>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</si>
  <si>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</si>
  <si>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</si>
  <si>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</si>
  <si>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</si>
  <si>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</si>
  <si>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</si>
  <si>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</si>
  <si>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</si>
  <si>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</si>
  <si>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</si>
  <si>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</si>
  <si>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</si>
  <si>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</si>
  <si>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</si>
  <si>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</si>
  <si>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</si>
  <si>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</si>
  <si>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</si>
  <si>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</si>
  <si>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</si>
  <si>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</si>
  <si>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</si>
  <si>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</si>
  <si>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</si>
  <si>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</si>
  <si>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</si>
  <si>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</si>
  <si>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</si>
  <si>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</si>
  <si>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</si>
  <si>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</si>
  <si>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</si>
  <si>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</si>
  <si>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</si>
  <si>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</si>
  <si>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</si>
  <si>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</si>
  <si>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</si>
  <si>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</si>
  <si>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</si>
  <si>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</si>
  <si>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</si>
  <si>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</si>
  <si>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</si>
  <si>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</si>
  <si>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</si>
  <si>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</si>
  <si>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</si>
  <si>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</si>
  <si>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</si>
  <si>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</si>
  <si>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</si>
  <si>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</si>
  <si>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</si>
  <si>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</si>
  <si>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</si>
  <si>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</si>
  <si>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</si>
  <si>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</si>
  <si>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</si>
  <si>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</si>
  <si>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</si>
  <si>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</si>
  <si>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</si>
  <si>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</si>
  <si>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</si>
  <si>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</si>
  <si>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</si>
  <si>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</si>
  <si>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</si>
  <si>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</si>
  <si>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</si>
  <si>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</si>
  <si>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</si>
  <si>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</si>
  <si>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</si>
  <si>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</si>
  <si>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</si>
  <si>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</si>
  <si>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</si>
  <si>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</si>
  <si>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</si>
  <si>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</si>
  <si>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</si>
  <si>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</si>
  <si>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</si>
  <si>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</si>
  <si>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</si>
  <si>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</si>
  <si>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</si>
  <si>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</si>
  <si>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</si>
  <si>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</si>
  <si>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</si>
  <si>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</si>
  <si>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</si>
  <si>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</si>
  <si>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</si>
  <si>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</si>
  <si>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</si>
  <si>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</si>
  <si>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</si>
  <si>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</si>
  <si>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</si>
  <si>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</si>
  <si>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</si>
  <si>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</si>
  <si>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</si>
  <si>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</si>
  <si>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</si>
  <si>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</si>
  <si>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</si>
  <si>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</si>
  <si>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</si>
  <si>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</si>
  <si>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</si>
  <si>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</si>
  <si>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</si>
  <si>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</si>
  <si>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</si>
  <si>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</si>
  <si>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</si>
  <si>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</si>
  <si>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</si>
  <si>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</si>
  <si>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</si>
  <si>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</si>
  <si>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</si>
  <si>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</si>
  <si>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</si>
  <si>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</si>
  <si>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</si>
  <si>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</si>
  <si>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</si>
  <si>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</si>
  <si>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</si>
  <si>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</si>
  <si>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</si>
  <si>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</si>
  <si>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</si>
  <si>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</si>
  <si>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</si>
  <si>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</si>
  <si>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</si>
  <si>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</si>
  <si>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</si>
  <si>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</si>
  <si>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</si>
  <si>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</si>
  <si>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</si>
  <si>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</si>
  <si>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</si>
  <si>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</si>
  <si>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</si>
  <si>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</si>
  <si>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</si>
  <si>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</si>
  <si>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</si>
  <si>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</si>
  <si>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</si>
  <si>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</si>
  <si>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</si>
  <si>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</si>
  <si>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</si>
  <si>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</si>
  <si>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</si>
  <si>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</si>
  <si>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</si>
  <si>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</si>
  <si>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</si>
  <si>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</si>
  <si>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</si>
  <si>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</si>
  <si>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</si>
  <si>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</si>
  <si>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</si>
  <si>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</si>
  <si>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</si>
  <si>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</si>
  <si>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</si>
  <si>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</si>
  <si>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</si>
  <si>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</si>
  <si>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</si>
  <si>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</si>
  <si>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</si>
  <si>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</si>
  <si>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</si>
  <si>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</si>
  <si>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</si>
  <si>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</si>
  <si>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</si>
  <si>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</si>
  <si>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</si>
  <si>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</si>
  <si>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</si>
  <si>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</si>
  <si>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</si>
  <si>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</si>
  <si>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</si>
  <si>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</si>
  <si>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</si>
  <si>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</si>
  <si>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</si>
  <si>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</si>
  <si>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</si>
  <si>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</si>
  <si>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</si>
  <si>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</si>
  <si>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</si>
  <si>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</si>
  <si>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</si>
  <si>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</si>
  <si>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</si>
  <si>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</si>
  <si>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</si>
  <si>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</si>
  <si>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</si>
  <si>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</si>
  <si>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</si>
  <si>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</si>
  <si>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</si>
  <si>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</si>
  <si>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</si>
  <si>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</si>
  <si>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</si>
  <si>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</si>
  <si>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</si>
  <si>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</si>
  <si>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</si>
  <si>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</si>
  <si>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</si>
  <si>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</si>
  <si>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</si>
  <si>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</si>
  <si>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</si>
  <si>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</si>
  <si>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</si>
  <si>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</si>
  <si>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</si>
  <si>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</si>
  <si>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</si>
  <si>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</si>
  <si>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</si>
  <si>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</si>
  <si>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</si>
  <si>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</si>
  <si>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</si>
  <si>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</si>
  <si>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</si>
  <si>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</si>
  <si>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</si>
  <si>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</si>
  <si>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</si>
  <si>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</si>
  <si>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</si>
  <si>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</si>
  <si>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</si>
  <si>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</si>
  <si>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</si>
  <si>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</si>
  <si>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</si>
  <si>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</si>
  <si>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</si>
  <si>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</si>
  <si>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</si>
  <si>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</si>
  <si>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</si>
  <si>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</si>
  <si>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</si>
  <si>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</si>
  <si>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</si>
  <si>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</si>
  <si>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</si>
  <si>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</si>
  <si>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</si>
  <si>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</si>
  <si>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</si>
  <si>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</si>
  <si>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</si>
  <si>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</si>
  <si>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</si>
  <si>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</si>
  <si>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</si>
  <si>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</si>
  <si>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</si>
  <si>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</si>
  <si>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</si>
  <si>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</si>
  <si>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</si>
  <si>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</si>
  <si>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</si>
  <si>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</si>
  <si>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</si>
  <si>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</si>
  <si>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</si>
  <si>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</si>
  <si>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</si>
  <si>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</si>
  <si>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</si>
  <si>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</si>
  <si>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</si>
  <si>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</si>
  <si>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</si>
  <si>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</si>
  <si>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</si>
  <si>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</si>
  <si>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</si>
  <si>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</si>
  <si>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</si>
  <si>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</si>
  <si>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</si>
  <si>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</si>
  <si>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</si>
  <si>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</si>
  <si>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</si>
  <si>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</si>
  <si>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</si>
  <si>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</si>
  <si>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</si>
  <si>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</si>
  <si>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</si>
  <si>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</si>
  <si>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</si>
  <si>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</si>
  <si>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</si>
  <si>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</si>
  <si>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</si>
  <si>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</si>
  <si>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</si>
  <si>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</si>
  <si>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</si>
  <si>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</si>
  <si>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</si>
  <si>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</si>
  <si>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</si>
  <si>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</si>
  <si>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</si>
  <si>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</si>
  <si>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</si>
  <si>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</si>
  <si>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</si>
  <si>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</si>
  <si>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</si>
  <si>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</si>
  <si>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</si>
  <si>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</si>
  <si>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</si>
  <si>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</si>
  <si>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</si>
  <si>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</si>
  <si>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</si>
  <si>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</si>
  <si>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</si>
  <si>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</si>
  <si>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</si>
  <si>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</si>
  <si>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</si>
  <si>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</si>
  <si>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</si>
  <si>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</si>
  <si>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</si>
  <si>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</si>
  <si>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</si>
  <si>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</si>
  <si>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</si>
  <si>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</si>
  <si>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</si>
  <si>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</si>
  <si>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</si>
  <si>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</si>
  <si>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</si>
  <si>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</si>
  <si>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</si>
  <si>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</si>
  <si>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</si>
  <si>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</si>
  <si>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</si>
  <si>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</si>
  <si>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</si>
  <si>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</si>
  <si>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</si>
  <si>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</si>
  <si>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</si>
  <si>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</si>
  <si>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</si>
  <si>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</si>
  <si>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</si>
  <si>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</si>
  <si>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</si>
  <si>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</si>
  <si>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</si>
  <si>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</si>
  <si>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</si>
  <si>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</si>
  <si>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</si>
  <si>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</si>
  <si>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</si>
  <si>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</si>
  <si>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</si>
  <si>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</si>
  <si>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</si>
  <si>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</si>
  <si>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</si>
  <si>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</si>
  <si>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</si>
  <si>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</si>
  <si>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</si>
  <si>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</si>
  <si>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</si>
  <si>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</si>
  <si>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</si>
  <si>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</si>
  <si>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</si>
  <si>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</si>
  <si>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</si>
  <si>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</si>
  <si>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</si>
  <si>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</si>
  <si>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</si>
  <si>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</si>
  <si>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</si>
  <si>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</si>
  <si>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</si>
  <si>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</si>
  <si>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</si>
  <si>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</si>
  <si>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</si>
  <si>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</si>
  <si>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</si>
  <si>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</si>
  <si>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</si>
  <si>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</si>
  <si>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</si>
  <si>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</si>
  <si>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</si>
  <si>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</si>
  <si>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</si>
  <si>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</si>
  <si>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</si>
  <si>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</si>
  <si>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</si>
  <si>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</si>
  <si>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</si>
  <si>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</si>
  <si>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</si>
  <si>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</si>
  <si>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</si>
  <si>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</si>
  <si>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</si>
  <si>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</si>
  <si>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</si>
  <si>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</si>
  <si>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</si>
  <si>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</si>
  <si>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</si>
  <si>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</si>
  <si>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</si>
  <si>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</si>
  <si>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</si>
  <si>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</si>
  <si>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</si>
  <si>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</si>
  <si>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</si>
  <si>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</si>
  <si>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</si>
  <si>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</si>
  <si>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</si>
  <si>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</si>
  <si>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</si>
  <si>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</si>
  <si>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</si>
  <si>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</si>
  <si>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</si>
  <si>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</si>
  <si>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</si>
  <si>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</si>
  <si>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</si>
  <si>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</si>
  <si>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</si>
  <si>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</si>
  <si>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</si>
  <si>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</si>
  <si>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</si>
  <si>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</si>
  <si>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</si>
  <si>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</si>
  <si>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</si>
  <si>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</si>
  <si>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</si>
  <si>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</si>
  <si>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</si>
  <si>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</si>
  <si>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</si>
  <si>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</si>
  <si>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</si>
  <si>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</si>
  <si>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</si>
  <si>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</si>
  <si>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</si>
  <si>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</si>
  <si>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</si>
  <si>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</si>
  <si>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</si>
  <si>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</si>
  <si>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</si>
  <si>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</si>
  <si>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</si>
  <si>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</si>
  <si>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</si>
  <si>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</si>
  <si>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</si>
  <si>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</si>
  <si>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</si>
  <si>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</si>
  <si>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</si>
  <si>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</si>
  <si>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</si>
  <si>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</si>
  <si>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</si>
  <si>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</si>
  <si>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</si>
  <si>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</si>
  <si>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</si>
  <si>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</si>
  <si>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</si>
  <si>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</si>
  <si>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</si>
  <si>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</si>
  <si>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</si>
  <si>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</si>
  <si>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</si>
  <si>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</si>
  <si>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</si>
  <si>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</si>
  <si>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</si>
  <si>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</si>
  <si>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</si>
  <si>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</si>
  <si>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</si>
  <si>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</si>
  <si>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</si>
  <si>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</si>
  <si>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</si>
  <si>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</si>
  <si>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</si>
  <si>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</si>
  <si>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</si>
  <si>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</si>
  <si>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</si>
  <si>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</si>
  <si>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</si>
  <si>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</si>
  <si>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</si>
  <si>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</si>
  <si>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</si>
  <si>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</si>
  <si>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</si>
  <si>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</si>
  <si>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</si>
  <si>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</si>
  <si>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</si>
  <si>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</si>
  <si>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</si>
  <si>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</si>
  <si>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</si>
  <si>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</si>
  <si>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</si>
  <si>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</si>
  <si>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</si>
  <si>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</si>
  <si>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</si>
  <si>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</si>
  <si>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</si>
  <si>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</si>
  <si>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</si>
  <si>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</si>
  <si>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</si>
  <si>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</si>
  <si>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</si>
  <si>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</si>
  <si>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</si>
  <si>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</si>
  <si>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</si>
  <si>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</si>
  <si>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</si>
  <si>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</si>
  <si>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</si>
  <si>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</si>
  <si>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</si>
  <si>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</si>
  <si>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</si>
  <si>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</si>
  <si>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</si>
  <si>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</si>
  <si>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</si>
  <si>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</si>
  <si>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</si>
  <si>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</si>
  <si>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</si>
  <si>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</si>
  <si>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</si>
  <si>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</si>
  <si>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</si>
  <si>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</si>
  <si>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</si>
  <si>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</si>
  <si>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</si>
  <si>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</si>
  <si>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</si>
  <si>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</si>
  <si>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</si>
  <si>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</si>
  <si>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</si>
  <si>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</si>
  <si>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</si>
  <si>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</si>
  <si>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</si>
  <si>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</si>
  <si>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</si>
  <si>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</si>
  <si>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</si>
  <si>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</si>
  <si>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</si>
  <si>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</si>
  <si>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</si>
  <si>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</si>
  <si>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</si>
  <si>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</si>
  <si>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</si>
  <si>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</si>
  <si>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</si>
  <si>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</si>
  <si>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</si>
  <si>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</si>
  <si>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</si>
  <si>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</si>
  <si>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</si>
  <si>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</si>
  <si>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</si>
  <si>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</si>
  <si>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</si>
  <si>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</si>
  <si>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</si>
  <si>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</si>
  <si>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</si>
  <si>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</si>
  <si>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</si>
  <si>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</si>
  <si>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</si>
  <si>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</si>
  <si>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</si>
  <si>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</si>
  <si>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</si>
  <si>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</si>
  <si>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</si>
  <si>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</si>
  <si>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</si>
  <si>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</si>
  <si>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</si>
  <si>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</si>
  <si>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</si>
  <si>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</si>
  <si>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</si>
  <si>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</si>
  <si>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</si>
  <si>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</si>
  <si>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</si>
  <si>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</si>
  <si>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</si>
  <si>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</si>
  <si>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</si>
  <si>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</si>
  <si>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</si>
  <si>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</si>
  <si>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</si>
  <si>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</si>
  <si>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</si>
  <si>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</si>
  <si>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</si>
  <si>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</si>
  <si>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</si>
  <si>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</si>
  <si>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</si>
  <si>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</si>
  <si>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</si>
  <si>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</si>
  <si>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</si>
  <si>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</si>
  <si>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</si>
  <si>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</si>
  <si>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</si>
  <si>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</si>
  <si>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</si>
  <si>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</si>
  <si>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</si>
  <si>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</si>
  <si>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</si>
  <si>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</si>
  <si>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</si>
  <si>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</si>
  <si>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</si>
  <si>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</si>
  <si>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</si>
  <si>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</si>
  <si>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</si>
  <si>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</si>
  <si>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</si>
  <si>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</si>
  <si>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</si>
  <si>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</si>
  <si>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</si>
  <si>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</si>
  <si>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</si>
  <si>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</si>
  <si>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</si>
  <si>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</si>
  <si>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</si>
  <si>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</si>
  <si>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</si>
  <si>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</si>
  <si>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</si>
  <si>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</si>
  <si>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</si>
  <si>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</si>
  <si>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</si>
  <si>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</si>
  <si>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</si>
  <si>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</si>
  <si>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</si>
  <si>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</si>
  <si>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</si>
  <si>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</si>
  <si>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</si>
  <si>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</si>
  <si>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</si>
  <si>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</si>
  <si>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</si>
  <si>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</si>
  <si>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</si>
  <si>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</si>
  <si>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</si>
  <si>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</si>
  <si>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</si>
  <si>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</si>
  <si>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</si>
  <si>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</si>
  <si>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</si>
  <si>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</si>
  <si>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</si>
  <si>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</si>
  <si>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</si>
  <si>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</si>
  <si>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</si>
  <si>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</si>
  <si>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</si>
  <si>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</si>
  <si>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</si>
  <si>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</si>
  <si>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</si>
  <si>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</si>
  <si>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</si>
  <si>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</si>
  <si>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</si>
  <si>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</si>
  <si>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</si>
  <si>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</si>
  <si>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</si>
  <si>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</si>
  <si>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</si>
  <si>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</si>
  <si>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</si>
  <si>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</si>
  <si>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</si>
  <si>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</si>
  <si>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</si>
  <si>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</si>
  <si>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</si>
  <si>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</si>
  <si>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</si>
  <si>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</si>
  <si>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</si>
  <si>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</si>
  <si>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</si>
  <si>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</si>
  <si>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</si>
  <si>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</si>
  <si>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</si>
  <si>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</si>
  <si>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</si>
  <si>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</si>
  <si>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</si>
  <si>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</si>
  <si>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</si>
  <si>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</si>
  <si>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</si>
  <si>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</si>
  <si>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</si>
  <si>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</si>
  <si>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</si>
  <si>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</si>
  <si>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</si>
  <si>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</si>
  <si>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</si>
  <si>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</si>
  <si>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</si>
  <si>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</si>
  <si>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</si>
  <si>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</si>
  <si>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</si>
  <si>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</si>
  <si>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</si>
  <si>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</si>
  <si>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</si>
  <si>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</si>
  <si>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</si>
  <si>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</si>
  <si>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</si>
  <si>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</si>
  <si>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</si>
  <si>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</si>
  <si>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</si>
  <si>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</si>
  <si>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</si>
  <si>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</si>
  <si>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</si>
  <si>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</si>
  <si>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</si>
  <si>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</si>
  <si>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</si>
  <si>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</si>
  <si>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</si>
  <si>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</si>
  <si>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</si>
  <si>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</si>
  <si>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</si>
  <si>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</si>
  <si>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</si>
  <si>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</si>
  <si>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</si>
  <si>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</si>
  <si>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</si>
  <si>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</si>
  <si>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</si>
  <si>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</si>
  <si>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</si>
  <si>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</si>
  <si>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</si>
  <si>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</si>
  <si>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</si>
  <si>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</si>
  <si>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</si>
  <si>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</si>
  <si>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</si>
  <si>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</si>
  <si>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</si>
  <si>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</si>
  <si>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</si>
  <si>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</si>
  <si>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</si>
  <si>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</si>
  <si>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</si>
  <si>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</si>
  <si>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</si>
  <si>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</si>
  <si>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</si>
  <si>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</si>
  <si>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</si>
  <si>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</si>
  <si>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</si>
  <si>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</si>
  <si>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</si>
  <si>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</si>
  <si>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</si>
  <si>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</si>
  <si>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</si>
  <si>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</si>
  <si>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</si>
  <si>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</si>
  <si>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</si>
  <si>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</si>
  <si>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</si>
  <si>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</si>
  <si>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</si>
  <si>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</si>
  <si>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</si>
  <si>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</si>
  <si>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</si>
  <si>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</si>
  <si>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</si>
  <si>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</si>
  <si>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</si>
  <si>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</si>
  <si>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</si>
  <si>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</si>
  <si>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</si>
  <si>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</si>
  <si>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</si>
  <si>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</si>
  <si>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</si>
  <si>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</si>
  <si>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</si>
  <si>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</si>
  <si>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</si>
  <si>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</si>
  <si>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</si>
  <si>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</si>
  <si>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</si>
  <si>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</si>
  <si>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</si>
  <si>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</si>
  <si>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</si>
  <si>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</si>
  <si>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</si>
  <si>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</si>
  <si>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</si>
  <si>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</si>
  <si>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</si>
  <si>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</si>
  <si>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</si>
  <si>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</si>
  <si>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</si>
  <si>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</si>
  <si>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</si>
  <si>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</si>
  <si>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</si>
  <si>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</si>
  <si>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</si>
  <si>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</si>
  <si>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</si>
  <si>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</si>
  <si>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</si>
  <si>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</si>
  <si>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</si>
  <si>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</si>
  <si>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</si>
  <si>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</si>
  <si>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</si>
  <si>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</si>
  <si>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</si>
  <si>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</si>
  <si>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</si>
  <si>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</si>
  <si>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</si>
  <si>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</si>
  <si>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</si>
  <si>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</si>
  <si>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</si>
  <si>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</si>
  <si>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</si>
  <si>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</si>
  <si>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</si>
  <si>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</si>
  <si>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</si>
  <si>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</si>
  <si>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</si>
  <si>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</si>
  <si>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</si>
  <si>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</si>
  <si>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</si>
  <si>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</si>
  <si>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</si>
  <si>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</si>
  <si>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</si>
  <si>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</si>
  <si>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</si>
  <si>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</si>
  <si>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</si>
  <si>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</si>
  <si>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</si>
  <si>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</si>
  <si>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</si>
  <si>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</si>
  <si>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</si>
  <si>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</si>
  <si>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</si>
  <si>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</si>
  <si>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</si>
  <si>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</si>
  <si>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</si>
  <si>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</si>
  <si>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</si>
  <si>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</si>
  <si>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</si>
  <si>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</si>
  <si>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</si>
  <si>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</si>
  <si>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</si>
  <si>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</si>
  <si>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</si>
  <si>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</si>
  <si>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</si>
  <si>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</si>
  <si>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</si>
  <si>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</si>
  <si>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</si>
  <si>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</si>
  <si>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</si>
  <si>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</si>
  <si>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</si>
  <si>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</si>
  <si>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</si>
  <si>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</si>
  <si>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</si>
  <si>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</si>
  <si>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</si>
  <si>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</si>
  <si>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</si>
  <si>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</si>
  <si>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</si>
  <si>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</si>
  <si>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</si>
  <si>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</si>
  <si>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</si>
  <si>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</si>
  <si>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</si>
  <si>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</si>
  <si>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</si>
  <si>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</si>
  <si>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</si>
  <si>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</si>
  <si>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</si>
  <si>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</si>
  <si>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</si>
  <si>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</si>
  <si>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</si>
  <si>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</si>
  <si>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</si>
  <si>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</si>
  <si>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</si>
  <si>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</si>
  <si>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</si>
  <si>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</si>
  <si>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</si>
  <si>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</si>
  <si>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</si>
  <si>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</si>
  <si>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</si>
  <si>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</si>
  <si>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</si>
  <si>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</si>
  <si>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</si>
  <si>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</si>
  <si>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</si>
  <si>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</si>
  <si>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</si>
  <si>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</si>
  <si>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</si>
  <si>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</si>
  <si>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</si>
  <si>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</si>
  <si>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</si>
  <si>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</si>
  <si>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</si>
  <si>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</si>
  <si>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</si>
  <si>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</si>
  <si>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</si>
  <si>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</si>
  <si>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</si>
  <si>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</si>
  <si>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</si>
  <si>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</si>
  <si>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</si>
  <si>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</si>
  <si>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</si>
  <si>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</si>
  <si>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</si>
  <si>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</si>
  <si>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</si>
  <si>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</si>
  <si>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</si>
  <si>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</si>
  <si>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</si>
  <si>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</si>
  <si>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</si>
  <si>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</si>
  <si>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</si>
  <si>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</si>
  <si>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</si>
  <si>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</si>
  <si>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</si>
  <si>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</si>
  <si>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</si>
  <si>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</si>
  <si>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</si>
  <si>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</si>
  <si>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</si>
  <si>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</si>
  <si>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</si>
  <si>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</si>
  <si>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</si>
  <si>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</si>
  <si>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</si>
  <si>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</si>
  <si>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</si>
  <si>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</si>
  <si>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</si>
  <si>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</si>
  <si>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</si>
  <si>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</si>
  <si>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</si>
  <si>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</si>
  <si>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</si>
  <si>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</si>
  <si>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</si>
  <si>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</si>
  <si>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</si>
  <si>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</si>
  <si>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</si>
  <si>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</si>
  <si>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</si>
  <si>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</si>
  <si>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</si>
  <si>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</si>
  <si>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</si>
  <si>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</si>
  <si>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</si>
  <si>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</si>
  <si>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</si>
  <si>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</si>
  <si>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</si>
  <si>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</si>
  <si>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</si>
  <si>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</si>
  <si>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</si>
  <si>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</si>
  <si>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</si>
  <si>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</si>
  <si>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</si>
  <si>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</si>
  <si>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</si>
  <si>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</si>
  <si>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</si>
  <si>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</si>
  <si>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</si>
  <si>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</si>
  <si>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</si>
  <si>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</si>
  <si>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</si>
  <si>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</si>
  <si>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</si>
  <si>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</si>
  <si>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</si>
  <si>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</si>
  <si>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</si>
  <si>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</si>
  <si>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</si>
  <si>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</si>
  <si>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</si>
  <si>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</si>
  <si>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</si>
  <si>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</si>
  <si>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</si>
  <si>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</si>
  <si>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</si>
  <si>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</si>
  <si>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</si>
  <si>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</si>
  <si>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</si>
  <si>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</si>
  <si>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</si>
  <si>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</si>
  <si>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</si>
  <si>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</si>
  <si>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</si>
  <si>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</si>
  <si>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</si>
  <si>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</si>
  <si>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</si>
  <si>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</si>
  <si>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</si>
  <si>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</si>
  <si>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</si>
  <si>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</si>
  <si>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</si>
  <si>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</si>
  <si>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</si>
  <si>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</si>
  <si>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</si>
  <si>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</si>
  <si>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</si>
  <si>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</si>
  <si>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</si>
  <si>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</si>
  <si>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</si>
  <si>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</si>
  <si>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</si>
  <si>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</si>
  <si>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</si>
  <si>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</si>
  <si>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</si>
  <si>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</si>
  <si>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</si>
  <si>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</si>
  <si>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</si>
  <si>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</si>
  <si>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</si>
  <si>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</si>
  <si>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</si>
  <si>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</si>
  <si>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</si>
  <si>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</si>
  <si>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</si>
  <si>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</si>
  <si>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</si>
  <si>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</si>
  <si>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</si>
  <si>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</si>
  <si>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</si>
  <si>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</si>
  <si>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</si>
  <si>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</si>
  <si>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</si>
  <si>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</si>
  <si>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</si>
  <si>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</si>
  <si>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</si>
  <si>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</si>
  <si>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</si>
  <si>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</si>
  <si>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</si>
  <si>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</si>
  <si>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</si>
  <si>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</si>
  <si>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</si>
  <si>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</si>
  <si>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</si>
  <si>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</si>
  <si>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</si>
  <si>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</si>
  <si>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</si>
  <si>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</si>
  <si>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</si>
  <si>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</si>
  <si>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</si>
  <si>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</si>
  <si>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</si>
  <si>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</si>
  <si>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</si>
  <si>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</si>
  <si>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</si>
  <si>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</si>
  <si>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</si>
  <si>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</si>
  <si>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</si>
  <si>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</si>
  <si>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</si>
  <si>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</si>
  <si>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</si>
  <si>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</si>
  <si>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</si>
  <si>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</si>
  <si>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</si>
  <si>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</si>
  <si>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</si>
  <si>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</si>
  <si>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</si>
  <si>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</si>
  <si>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</si>
  <si>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</si>
  <si>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</si>
  <si>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</si>
  <si>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</si>
  <si>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</si>
  <si>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</si>
  <si>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</si>
  <si>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</si>
  <si>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</si>
  <si>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</si>
  <si>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</si>
  <si>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</si>
  <si>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</si>
  <si>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</si>
  <si>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</si>
  <si>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</si>
  <si>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</si>
  <si>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</si>
  <si>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</si>
  <si>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</si>
  <si>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</si>
  <si>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</si>
  <si>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</si>
  <si>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</si>
  <si>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</si>
  <si>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</si>
  <si>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</si>
  <si>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</si>
  <si>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</si>
  <si>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</si>
  <si>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</si>
  <si>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</si>
  <si>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</si>
  <si>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</si>
  <si>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</si>
  <si>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</si>
  <si>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</si>
  <si>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</si>
  <si>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</si>
  <si>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</si>
  <si>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</si>
  <si>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</si>
  <si>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</si>
  <si>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</si>
  <si>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</si>
  <si>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</si>
  <si>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</si>
  <si>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</si>
  <si>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</si>
  <si>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</si>
  <si>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</si>
  <si>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</si>
  <si>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</si>
  <si>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</si>
  <si>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</si>
  <si>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</si>
  <si>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</si>
  <si>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</si>
  <si>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</si>
  <si>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</si>
  <si>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</si>
  <si>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</si>
  <si>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</si>
  <si>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</si>
  <si>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</si>
  <si>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</si>
  <si>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</si>
  <si>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</si>
  <si>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</si>
  <si>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</si>
  <si>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</si>
  <si>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</si>
  <si>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</si>
  <si>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</si>
  <si>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</si>
  <si>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</si>
  <si>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</si>
  <si>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</si>
  <si>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</si>
  <si>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</si>
  <si>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</si>
  <si>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</si>
  <si>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</si>
  <si>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</si>
  <si>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</si>
  <si>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</si>
  <si>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</si>
  <si>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</si>
  <si>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</si>
  <si>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</si>
  <si>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</si>
  <si>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</si>
  <si>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</si>
  <si>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</si>
  <si>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</si>
  <si>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</si>
  <si>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</si>
  <si>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</si>
  <si>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</si>
  <si>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</si>
  <si>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</si>
  <si>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</si>
  <si>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</si>
  <si>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</si>
  <si>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</si>
  <si>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</si>
  <si>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</si>
  <si>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</si>
  <si>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</si>
  <si>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</si>
  <si>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</si>
  <si>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</si>
  <si>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</si>
  <si>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</si>
  <si>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</si>
  <si>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</si>
  <si>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</si>
  <si>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</si>
  <si>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</si>
  <si>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</si>
  <si>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</si>
  <si>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</si>
  <si>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</si>
  <si>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</si>
  <si>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</si>
  <si>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</si>
  <si>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</si>
  <si>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</si>
  <si>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</si>
  <si>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</si>
  <si>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</si>
  <si>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</si>
  <si>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</si>
  <si>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</si>
  <si>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</si>
  <si>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</si>
  <si>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</si>
  <si>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</si>
  <si>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</si>
  <si>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</si>
  <si>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</si>
  <si>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</si>
  <si>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</si>
  <si>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</si>
  <si>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</si>
  <si>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</si>
  <si>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</si>
  <si>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</si>
  <si>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</si>
  <si>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</si>
  <si>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</si>
  <si>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</si>
  <si>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</si>
  <si>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</si>
  <si>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</si>
  <si>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</si>
  <si>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</si>
  <si>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</si>
  <si>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</si>
  <si>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</si>
  <si>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</si>
  <si>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</si>
  <si>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</si>
  <si>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</si>
  <si>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</si>
  <si>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</si>
  <si>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</si>
  <si>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</si>
  <si>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</si>
  <si>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</si>
  <si>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</si>
  <si>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</si>
  <si>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</si>
  <si>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</si>
  <si>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</si>
  <si>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</si>
  <si>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</si>
  <si>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</si>
  <si>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</si>
  <si>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</si>
  <si>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</si>
  <si>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</si>
  <si>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</si>
  <si>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</si>
  <si>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</si>
  <si>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</si>
  <si>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</si>
  <si>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</si>
  <si>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</si>
  <si>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</si>
  <si>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</si>
  <si>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</si>
  <si>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</si>
  <si>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</si>
  <si>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</si>
  <si>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</si>
  <si>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</si>
  <si>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</si>
  <si>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</si>
  <si>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</si>
  <si>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</si>
  <si>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</si>
  <si>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</si>
  <si>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</si>
  <si>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</si>
  <si>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</si>
  <si>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</si>
  <si>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</si>
  <si>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</si>
  <si>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</si>
  <si>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</si>
  <si>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</si>
  <si>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</si>
  <si>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</si>
  <si>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</si>
  <si>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</si>
  <si>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</si>
  <si>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</si>
  <si>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</si>
  <si>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</si>
  <si>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</si>
  <si>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</si>
  <si>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</si>
  <si>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</si>
  <si>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</si>
  <si>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</si>
  <si>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</si>
  <si>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</si>
  <si>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</si>
  <si>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</si>
  <si>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</si>
  <si>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</si>
  <si>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</si>
  <si>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</si>
  <si>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</si>
  <si>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</si>
  <si>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</si>
  <si>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</si>
  <si>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</si>
  <si>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</si>
  <si>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</si>
  <si>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</si>
  <si>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</si>
  <si>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</si>
  <si>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</si>
  <si>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</si>
  <si>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</si>
  <si>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</si>
  <si>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</si>
  <si>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</si>
  <si>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</si>
  <si>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</si>
  <si>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</si>
  <si>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</si>
  <si>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</si>
  <si>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</si>
  <si>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</si>
  <si>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</si>
  <si>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</si>
  <si>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</si>
  <si>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</si>
  <si>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</si>
  <si>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</si>
  <si>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</si>
  <si>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</si>
  <si>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</si>
  <si>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</si>
  <si>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</si>
  <si>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</si>
  <si>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</si>
  <si>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</si>
  <si>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</si>
  <si>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</si>
  <si>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</si>
  <si>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</si>
  <si>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</si>
  <si>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</si>
  <si>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</si>
  <si>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</si>
  <si>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</si>
  <si>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</si>
  <si>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</si>
  <si>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</si>
  <si>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</si>
  <si>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</si>
  <si>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</si>
  <si>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</si>
  <si>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</si>
  <si>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</si>
  <si>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</si>
  <si>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</si>
  <si>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</si>
  <si>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</si>
  <si>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</si>
  <si>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</si>
  <si>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</si>
  <si>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</si>
  <si>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</si>
  <si>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</si>
  <si>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</si>
  <si>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</si>
  <si>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</si>
  <si>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</si>
  <si>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</si>
  <si>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</si>
  <si>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</si>
  <si>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</si>
  <si>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</si>
  <si>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</si>
  <si>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</si>
  <si>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</si>
  <si>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</si>
  <si>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</si>
  <si>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</si>
  <si>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</si>
  <si>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</si>
  <si>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</si>
  <si>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</si>
  <si>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</si>
  <si>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</si>
  <si>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</si>
  <si>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</si>
  <si>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</si>
  <si>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</si>
  <si>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</si>
  <si>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</si>
  <si>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</si>
  <si>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</si>
  <si>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</si>
  <si>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</si>
  <si>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</si>
  <si>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</si>
  <si>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</si>
  <si>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</si>
  <si>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</si>
  <si>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</si>
  <si>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</si>
  <si>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</si>
  <si>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</si>
  <si>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</si>
  <si>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</si>
  <si>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</si>
  <si>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</si>
  <si>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</si>
  <si>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</si>
  <si>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</si>
  <si>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</si>
  <si>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</si>
  <si>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</si>
  <si>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</si>
  <si>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</si>
  <si>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</si>
  <si>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</si>
  <si>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</si>
  <si>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</si>
  <si>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</si>
  <si>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</si>
  <si>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</si>
  <si>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</si>
  <si>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</si>
  <si>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</si>
  <si>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</si>
  <si>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</si>
  <si>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</si>
  <si>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</si>
  <si>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</si>
  <si>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</si>
  <si>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</si>
  <si>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</si>
  <si>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</si>
  <si>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</si>
  <si>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</si>
  <si>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</si>
  <si>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</si>
  <si>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</si>
  <si>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</si>
  <si>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</si>
  <si>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</si>
  <si>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</si>
  <si>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</si>
  <si>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</si>
  <si>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</si>
  <si>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</si>
  <si>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</si>
  <si>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</si>
  <si>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</si>
  <si>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</si>
  <si>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</si>
  <si>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</si>
  <si>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</si>
  <si>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</si>
  <si>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</si>
  <si>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</si>
  <si>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</si>
  <si>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</si>
  <si>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</si>
  <si>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</si>
  <si>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</si>
  <si>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</si>
  <si>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</si>
  <si>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</si>
  <si>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</si>
  <si>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</si>
  <si>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</si>
  <si>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</si>
  <si>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</si>
  <si>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</si>
  <si>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</si>
  <si>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</si>
  <si>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</si>
  <si>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</si>
  <si>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</si>
  <si>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</si>
  <si>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</si>
  <si>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</si>
  <si>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</si>
  <si>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</si>
  <si>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</si>
  <si>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</si>
  <si>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</si>
  <si>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</si>
  <si>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</si>
  <si>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</si>
  <si>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</si>
  <si>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</si>
  <si>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</si>
  <si>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</si>
  <si>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</si>
  <si>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</si>
  <si>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</si>
  <si>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</si>
  <si>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</si>
  <si>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</si>
  <si>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</si>
  <si>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</si>
  <si>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</si>
  <si>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</si>
  <si>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</si>
  <si>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</si>
  <si>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</si>
  <si>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</si>
  <si>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</si>
  <si>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</si>
  <si>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</si>
  <si>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</si>
  <si>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</si>
  <si>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</si>
  <si>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</si>
  <si>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</si>
  <si>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</si>
  <si>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</si>
  <si>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</si>
  <si>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</si>
  <si>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</si>
  <si>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</si>
  <si>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</si>
  <si>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</si>
  <si>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</si>
  <si>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</si>
  <si>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</si>
  <si>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</si>
  <si>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</si>
  <si>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</si>
  <si>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</si>
  <si>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</si>
  <si>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</si>
  <si>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</si>
  <si>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</si>
  <si>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</si>
  <si>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</si>
  <si>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</si>
  <si>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</si>
  <si>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</si>
  <si>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</si>
  <si>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</si>
  <si>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</si>
  <si>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</si>
  <si>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</si>
  <si>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</si>
  <si>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</si>
  <si>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</si>
  <si>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</si>
  <si>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</si>
  <si>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</si>
  <si>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</si>
  <si>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</si>
  <si>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</si>
  <si>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</si>
  <si>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</si>
  <si>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</si>
  <si>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</si>
  <si>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</si>
  <si>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</si>
  <si>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</si>
  <si>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</si>
  <si>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</si>
  <si>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</si>
  <si>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</si>
  <si>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</si>
  <si>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</si>
  <si>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</si>
  <si>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</si>
  <si>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</si>
  <si>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</si>
  <si>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</si>
  <si>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</si>
  <si>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</si>
  <si>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</si>
  <si>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</si>
  <si>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</si>
  <si>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</si>
  <si>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</si>
  <si>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</si>
  <si>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</si>
  <si>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</si>
  <si>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</si>
  <si>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</si>
  <si>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</si>
  <si>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</si>
  <si>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</si>
  <si>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</si>
  <si>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</si>
  <si>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</si>
  <si>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</si>
  <si>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</si>
  <si>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</si>
  <si>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</si>
  <si>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</si>
  <si>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</si>
  <si>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</si>
  <si>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</si>
  <si>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</si>
  <si>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</si>
  <si>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</si>
  <si>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</si>
  <si>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</si>
  <si>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</si>
  <si>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</si>
  <si>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</si>
  <si>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</si>
  <si>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</si>
  <si>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</si>
  <si>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</si>
  <si>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</si>
  <si>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</si>
  <si>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</si>
  <si>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</si>
  <si>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</si>
  <si>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</si>
  <si>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</si>
  <si>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</si>
  <si>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</si>
  <si>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</si>
  <si>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</si>
  <si>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</si>
  <si>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</si>
  <si>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</si>
  <si>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</si>
  <si>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</si>
  <si>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</si>
  <si>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</si>
  <si>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</si>
  <si>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</si>
  <si>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</si>
  <si>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</si>
  <si>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</si>
  <si>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</si>
  <si>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</si>
  <si>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</si>
  <si>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</si>
  <si>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</si>
  <si>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</si>
  <si>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</si>
  <si>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</si>
  <si>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</si>
  <si>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</si>
  <si>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</si>
  <si>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</si>
  <si>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</si>
  <si>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</si>
  <si>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</si>
  <si>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</si>
  <si>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</si>
  <si>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</si>
  <si>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</si>
  <si>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</si>
  <si>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</si>
  <si>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</si>
  <si>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</si>
  <si>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</si>
  <si>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</si>
  <si>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</si>
  <si>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</si>
  <si>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</si>
  <si>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</si>
  <si>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</si>
  <si>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</si>
  <si>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</si>
  <si>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</si>
  <si>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</si>
  <si>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</si>
  <si>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</si>
  <si>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</si>
  <si>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</si>
  <si>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</si>
  <si>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</si>
  <si>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</si>
  <si>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</si>
  <si>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</si>
  <si>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</si>
  <si>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</si>
  <si>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</si>
  <si>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</si>
  <si>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</si>
  <si>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</si>
  <si>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</si>
  <si>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</si>
  <si>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</si>
  <si>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</si>
  <si>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</si>
  <si>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</si>
  <si>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</si>
  <si>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</si>
  <si>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</si>
  <si>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</si>
  <si>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</si>
  <si>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</si>
  <si>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</si>
  <si>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</si>
  <si>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</si>
  <si>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</si>
  <si>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</si>
  <si>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</si>
  <si>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</si>
  <si>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</si>
  <si>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</si>
  <si>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</si>
  <si>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</si>
  <si>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</si>
  <si>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</si>
  <si>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</si>
  <si>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</si>
  <si>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</si>
  <si>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</si>
  <si>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</si>
  <si>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</si>
  <si>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</si>
  <si>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</si>
  <si>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</si>
  <si>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</si>
  <si>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</si>
  <si>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</si>
  <si>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</si>
  <si>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</si>
  <si>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</si>
  <si>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</si>
  <si>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</si>
  <si>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</si>
  <si>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</si>
  <si>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</si>
  <si>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</si>
  <si>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</si>
  <si>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</si>
  <si>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</si>
  <si>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</si>
  <si>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</si>
  <si>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</si>
  <si>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</si>
  <si>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</si>
  <si>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</si>
  <si>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</si>
  <si>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</si>
  <si>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</si>
  <si>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</si>
  <si>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</si>
  <si>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</si>
  <si>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</si>
  <si>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</si>
  <si>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</si>
  <si>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</si>
  <si>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</si>
  <si>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</si>
  <si>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</si>
  <si>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</si>
  <si>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</si>
  <si>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</si>
  <si>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</si>
  <si>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</si>
  <si>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</si>
  <si>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</si>
  <si>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</si>
  <si>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</si>
  <si>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</si>
  <si>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</si>
  <si>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</si>
  <si>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</si>
  <si>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</si>
  <si>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</si>
  <si>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</si>
  <si>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</si>
  <si>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</si>
  <si>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</si>
  <si>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</si>
  <si>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</si>
  <si>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</si>
  <si>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</si>
  <si>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</si>
  <si>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</si>
  <si>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</si>
  <si>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</si>
  <si>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</si>
  <si>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</si>
  <si>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</si>
  <si>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</si>
  <si>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</si>
  <si>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</si>
  <si>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</si>
  <si>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</si>
  <si>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</si>
  <si>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</si>
  <si>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</si>
  <si>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</si>
  <si>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</si>
  <si>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</si>
  <si>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</si>
  <si>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</si>
  <si>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</si>
  <si>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</si>
  <si>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</si>
  <si>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</si>
  <si>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</si>
  <si>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</si>
  <si>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</si>
  <si>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</si>
  <si>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</si>
  <si>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</si>
  <si>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</si>
  <si>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</si>
  <si>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</si>
  <si>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</si>
  <si>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</si>
  <si>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</si>
  <si>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</si>
  <si>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</si>
  <si>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</si>
  <si>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</si>
  <si>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</si>
  <si>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</si>
  <si>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</si>
  <si>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</si>
  <si>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</si>
  <si>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</si>
  <si>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</si>
  <si>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</si>
  <si>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</si>
  <si>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</si>
  <si>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</si>
  <si>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</si>
  <si>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</si>
  <si>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</si>
  <si>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</si>
  <si>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</si>
  <si>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</si>
  <si>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</si>
  <si>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</si>
  <si>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</si>
  <si>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</si>
  <si>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</si>
  <si>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</si>
  <si>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</si>
  <si>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</si>
  <si>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</si>
  <si>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</si>
  <si>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</si>
  <si>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</si>
  <si>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</si>
  <si>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</si>
  <si>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</si>
  <si>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</si>
  <si>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</si>
  <si>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</si>
  <si>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</si>
  <si>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</si>
  <si>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</si>
  <si>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</si>
  <si>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</si>
  <si>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</si>
  <si>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</si>
  <si>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</si>
  <si>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</si>
  <si>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</si>
  <si>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</si>
  <si>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</si>
  <si>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</si>
  <si>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</si>
  <si>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</si>
  <si>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</si>
  <si>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</si>
  <si>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</si>
  <si>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</si>
  <si>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</si>
  <si>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</si>
  <si>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</si>
  <si>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</si>
  <si>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</si>
  <si>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</si>
  <si>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</si>
  <si>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</si>
  <si>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</si>
  <si>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</si>
  <si>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</si>
  <si>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</si>
  <si>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</si>
  <si>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</si>
  <si>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</si>
  <si>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</si>
  <si>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</si>
  <si>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</si>
  <si>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</si>
  <si>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</si>
  <si>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</si>
  <si>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</si>
  <si>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</si>
  <si>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</si>
  <si>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</si>
  <si>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</si>
  <si>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</si>
  <si>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</si>
  <si>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</si>
  <si>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</si>
  <si>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</si>
  <si>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</si>
  <si>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</si>
  <si>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</si>
  <si>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</si>
  <si>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</si>
  <si>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</si>
  <si>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</si>
  <si>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</si>
  <si>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</si>
  <si>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</si>
  <si>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</si>
  <si>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</si>
  <si>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</si>
  <si>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</si>
  <si>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</si>
  <si>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</si>
  <si>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</si>
  <si>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</si>
  <si>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</si>
  <si>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</si>
  <si>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</si>
  <si>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</si>
  <si>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</si>
  <si>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</si>
  <si>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</si>
  <si>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</si>
  <si>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</si>
  <si>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</si>
  <si>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</si>
  <si>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</si>
  <si>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</si>
  <si>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</si>
  <si>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</si>
  <si>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</si>
  <si>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</si>
  <si>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</si>
  <si>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</si>
  <si>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</si>
  <si>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</si>
  <si>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</si>
  <si>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</si>
  <si>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</si>
  <si>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</si>
  <si>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</si>
  <si>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</si>
  <si>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</si>
  <si>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</si>
  <si>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</si>
  <si>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</si>
  <si>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</si>
  <si>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</si>
  <si>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</si>
  <si>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</si>
  <si>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</si>
  <si>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</si>
  <si>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</si>
  <si>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</si>
  <si>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</si>
  <si>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</si>
  <si>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</si>
  <si>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</si>
  <si>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</si>
  <si>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</si>
  <si>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</si>
  <si>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</si>
  <si>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</si>
  <si>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</si>
  <si>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</si>
  <si>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</si>
  <si>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</si>
  <si>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</si>
  <si>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</si>
  <si>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</si>
  <si>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</si>
  <si>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</si>
  <si>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</si>
  <si>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</si>
  <si>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</si>
  <si>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</si>
  <si>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</si>
  <si>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</si>
  <si>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</si>
  <si>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</si>
  <si>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</si>
  <si>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</si>
  <si>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</si>
  <si>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</si>
  <si>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</si>
  <si>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</si>
  <si>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</si>
  <si>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</si>
  <si>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</si>
  <si>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</si>
  <si>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</si>
  <si>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</si>
  <si>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</si>
  <si>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</si>
  <si>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</si>
  <si>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</si>
  <si>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</si>
  <si>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</si>
  <si>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</si>
  <si>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</si>
  <si>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</si>
  <si>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</si>
  <si>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</si>
  <si>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</si>
  <si>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</si>
  <si>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</si>
  <si>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</si>
  <si>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</si>
  <si>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</si>
  <si>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</si>
  <si>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</si>
  <si>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</si>
  <si>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</si>
  <si>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</si>
  <si>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</si>
  <si>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</si>
  <si>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</si>
  <si>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</si>
  <si>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</si>
  <si>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</si>
  <si>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</si>
  <si>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</si>
  <si>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</si>
  <si>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</si>
  <si>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</si>
  <si>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</si>
  <si>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</si>
  <si>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</si>
  <si>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</si>
  <si>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</si>
  <si>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</si>
  <si>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</si>
  <si>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</si>
  <si>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</si>
  <si>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</si>
  <si>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</si>
  <si>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</si>
  <si>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</si>
  <si>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</si>
  <si>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</si>
  <si>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</si>
  <si>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</si>
  <si>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</si>
  <si>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</si>
  <si>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</si>
  <si>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</si>
  <si>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</si>
  <si>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</si>
  <si>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</si>
  <si>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</si>
  <si>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</si>
  <si>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</si>
  <si>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</si>
  <si>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</si>
  <si>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</si>
  <si>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</si>
  <si>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</si>
  <si>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</si>
  <si>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</si>
  <si>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</si>
  <si>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</si>
  <si>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</si>
  <si>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</si>
  <si>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</si>
  <si>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</si>
  <si>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</si>
  <si>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</si>
  <si>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</si>
  <si>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</si>
  <si>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</si>
  <si>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</si>
  <si>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</si>
  <si>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</si>
  <si>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</si>
  <si>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</si>
  <si>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</si>
  <si>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</si>
  <si>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</si>
  <si>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</si>
  <si>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</si>
  <si>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</si>
  <si>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</si>
  <si>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</si>
  <si>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</si>
  <si>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</si>
  <si>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</si>
  <si>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</si>
  <si>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</si>
  <si>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</si>
  <si>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</si>
  <si>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</si>
  <si>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</si>
  <si>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</si>
  <si>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</si>
  <si>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</si>
  <si>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</si>
  <si>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</si>
  <si>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</si>
  <si>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</si>
  <si>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</si>
  <si>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</si>
  <si>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</si>
  <si>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</si>
  <si>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</si>
  <si>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</si>
  <si>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</si>
  <si>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</si>
  <si>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</si>
  <si>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</si>
  <si>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</si>
  <si>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</si>
  <si>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</si>
  <si>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</si>
  <si>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</si>
  <si>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</si>
  <si>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</si>
  <si>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</si>
  <si>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</si>
  <si>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</si>
  <si>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</si>
  <si>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</si>
  <si>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</si>
  <si>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</si>
  <si>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</si>
  <si>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</si>
  <si>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</si>
  <si>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</si>
  <si>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</si>
  <si>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</si>
  <si>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</si>
  <si>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</si>
  <si>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</si>
  <si>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</si>
  <si>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</si>
  <si>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</si>
  <si>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</si>
  <si>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</si>
  <si>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</si>
  <si>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</si>
  <si>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</si>
  <si>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</si>
  <si>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</si>
  <si>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</si>
  <si>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</si>
  <si>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</si>
  <si>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</si>
  <si>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</si>
  <si>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</si>
  <si>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</si>
  <si>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</si>
  <si>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</si>
  <si>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</si>
  <si>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</si>
  <si>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</si>
  <si>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</si>
  <si>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</si>
  <si>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</si>
  <si>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</si>
  <si>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</si>
  <si>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</si>
  <si>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</si>
  <si>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</si>
  <si>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</si>
  <si>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</si>
  <si>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</si>
  <si>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</si>
  <si>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</si>
  <si>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</si>
  <si>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</si>
  <si>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</si>
  <si>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</si>
  <si>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</si>
  <si>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</si>
  <si>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</si>
  <si>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</si>
  <si>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</si>
  <si>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</si>
  <si>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</si>
  <si>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</si>
  <si>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</si>
  <si>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</si>
  <si>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</si>
  <si>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</si>
  <si>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</si>
  <si>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</si>
  <si>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</si>
  <si>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</si>
  <si>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</si>
  <si>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</si>
  <si>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</si>
  <si>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</si>
  <si>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</si>
  <si>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</si>
  <si>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</si>
  <si>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</si>
  <si>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</si>
  <si>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</si>
  <si>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</si>
  <si>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</si>
  <si>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</si>
  <si>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</si>
  <si>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</si>
  <si>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</si>
  <si>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</si>
  <si>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</si>
  <si>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</si>
  <si>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</si>
  <si>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</si>
  <si>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</si>
  <si>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</si>
  <si>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</si>
  <si>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</si>
  <si>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</si>
  <si>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</si>
  <si>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</si>
  <si>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</si>
  <si>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</si>
  <si>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</si>
  <si>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</si>
  <si>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</si>
  <si>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</si>
  <si>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</si>
  <si>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</si>
  <si>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</si>
  <si>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</si>
  <si>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</si>
  <si>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</si>
  <si>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</si>
  <si>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</si>
  <si>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</si>
  <si>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</si>
  <si>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</si>
  <si>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</si>
  <si>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</si>
  <si>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</si>
  <si>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</si>
  <si>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</si>
  <si>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</si>
  <si>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</si>
  <si>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</si>
  <si>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</si>
  <si>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</si>
  <si>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</si>
  <si>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</si>
  <si>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</si>
  <si>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</si>
  <si>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</si>
  <si>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</si>
  <si>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</si>
  <si>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</si>
  <si>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</si>
  <si>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</si>
  <si>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</si>
  <si>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</si>
  <si>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</si>
  <si>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</si>
  <si>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</si>
  <si>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</si>
  <si>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</si>
  <si>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</si>
  <si>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</si>
  <si>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</si>
  <si>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</si>
  <si>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</si>
  <si>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</si>
  <si>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</si>
  <si>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</si>
  <si>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</si>
  <si>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</si>
  <si>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</si>
  <si>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</si>
  <si>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</si>
  <si>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</si>
  <si>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</si>
  <si>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</si>
  <si>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</si>
  <si>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</si>
  <si>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</si>
  <si>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</si>
  <si>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</si>
  <si>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</si>
  <si>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</si>
  <si>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</si>
  <si>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</si>
  <si>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</si>
  <si>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</si>
  <si>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</si>
  <si>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</si>
  <si>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</si>
  <si>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</si>
  <si>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</si>
  <si>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</si>
  <si>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</si>
  <si>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</si>
  <si>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</si>
  <si>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</si>
  <si>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</si>
  <si>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</si>
  <si>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</si>
  <si>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</si>
  <si>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</si>
  <si>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</si>
  <si>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</si>
  <si>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</si>
  <si>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</si>
  <si>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</si>
  <si>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</si>
  <si>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</si>
  <si>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</si>
  <si>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</si>
  <si>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</si>
  <si>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</si>
  <si>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</si>
  <si>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</si>
  <si>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</si>
  <si>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</si>
  <si>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</si>
  <si>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</si>
  <si>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</si>
  <si>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</si>
  <si>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</si>
  <si>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</si>
  <si>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</si>
  <si>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</si>
  <si>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</si>
  <si>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</si>
  <si>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</si>
  <si>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</si>
  <si>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</si>
  <si>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</si>
  <si>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</si>
  <si>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</si>
  <si>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</si>
  <si>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</si>
  <si>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</si>
  <si>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</si>
  <si>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</si>
  <si>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</si>
  <si>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</si>
  <si>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</si>
  <si>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</si>
  <si>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</si>
  <si>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</si>
  <si>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</si>
  <si>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</si>
  <si>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</si>
  <si>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</si>
  <si>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</si>
  <si>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</si>
  <si>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</si>
  <si>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</si>
  <si>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</si>
  <si>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</si>
  <si>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</si>
  <si>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</si>
  <si>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</si>
  <si>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</si>
  <si>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</si>
  <si>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</si>
  <si>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</si>
  <si>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</si>
  <si>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</si>
  <si>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</si>
  <si>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</si>
  <si>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</si>
  <si>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</si>
  <si>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</si>
  <si>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</si>
  <si>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</si>
  <si>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</si>
  <si>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</si>
  <si>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</si>
  <si>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</si>
  <si>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</si>
  <si>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</si>
  <si>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</si>
  <si>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</si>
  <si>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</si>
  <si>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</si>
  <si>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</si>
  <si>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</si>
  <si>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</si>
  <si>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</si>
  <si>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</si>
  <si>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</si>
  <si>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</si>
  <si>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</si>
  <si>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</si>
  <si>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</si>
  <si>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</si>
  <si>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</si>
  <si>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</si>
  <si>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</si>
  <si>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</si>
  <si>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</si>
  <si>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</si>
  <si>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</si>
  <si>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</si>
  <si>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</si>
  <si>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</si>
  <si>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</si>
  <si>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</si>
  <si>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</si>
  <si>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</si>
  <si>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</si>
  <si>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</si>
  <si>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</si>
  <si>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</si>
  <si>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</si>
  <si>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</si>
  <si>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</si>
  <si>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</si>
  <si>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</si>
  <si>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</si>
  <si>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</si>
  <si>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</si>
  <si>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</si>
  <si>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</si>
  <si>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</si>
  <si>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</si>
  <si>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</si>
  <si>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</si>
  <si>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</si>
  <si>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</si>
  <si>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</si>
  <si>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</si>
  <si>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</si>
  <si>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</si>
  <si>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</si>
  <si>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</si>
  <si>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</si>
  <si>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</si>
  <si>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</si>
  <si>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</si>
  <si>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</si>
  <si>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</si>
  <si>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</si>
  <si>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</si>
  <si>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</si>
  <si>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</si>
  <si>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</si>
  <si>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</si>
  <si>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</si>
  <si>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</si>
  <si>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</si>
  <si>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</si>
  <si>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</si>
  <si>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</si>
  <si>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</si>
  <si>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</si>
  <si>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</si>
  <si>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</si>
  <si>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</si>
  <si>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</si>
  <si>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</si>
  <si>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</si>
  <si>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</si>
  <si>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</si>
  <si>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</si>
  <si>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</si>
  <si>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</si>
  <si>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</si>
  <si>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</si>
  <si>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</si>
  <si>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</si>
  <si>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</si>
  <si>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</si>
  <si>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</si>
  <si>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</si>
  <si>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</si>
  <si>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</si>
  <si>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</si>
  <si>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</si>
  <si>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</si>
  <si>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</si>
  <si>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</si>
  <si>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</si>
  <si>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</si>
  <si>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</si>
  <si>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</si>
  <si>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</si>
  <si>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</si>
  <si>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</si>
  <si>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</si>
  <si>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</si>
  <si>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</si>
  <si>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</si>
  <si>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</si>
  <si>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</si>
  <si>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</si>
  <si>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</si>
  <si>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</si>
  <si>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</si>
  <si>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</si>
  <si>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</si>
  <si>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</si>
  <si>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</si>
  <si>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</si>
  <si>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</si>
  <si>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</si>
  <si>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</si>
  <si>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</si>
  <si>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</si>
  <si>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</si>
  <si>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</si>
  <si>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</si>
  <si>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</si>
  <si>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</si>
  <si>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</si>
  <si>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</si>
  <si>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</si>
  <si>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</si>
  <si>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</si>
  <si>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</si>
  <si>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</si>
  <si>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</si>
  <si>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</si>
  <si>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</si>
  <si>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</si>
  <si>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</si>
  <si>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</si>
  <si>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</si>
  <si>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</si>
  <si>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</si>
  <si>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</si>
  <si>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</si>
  <si>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</si>
  <si>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</si>
  <si>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</si>
  <si>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</si>
  <si>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</si>
  <si>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</si>
  <si>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</si>
  <si>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</si>
  <si>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</si>
  <si>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</si>
  <si>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</si>
  <si>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</si>
  <si>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</si>
  <si>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</si>
  <si>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</si>
  <si>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</si>
  <si>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</si>
  <si>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</si>
  <si>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</si>
  <si>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</si>
  <si>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</si>
  <si>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</si>
  <si>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</si>
  <si>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</si>
  <si>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</si>
  <si>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</si>
  <si>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</si>
  <si>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</si>
  <si>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</si>
  <si>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</si>
  <si>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</si>
  <si>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</si>
  <si>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</si>
  <si>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</si>
  <si>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</si>
  <si>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</si>
  <si>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</si>
  <si>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</si>
  <si>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</si>
  <si>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</si>
  <si>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</si>
  <si>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</si>
  <si>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</si>
  <si>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</si>
  <si>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</si>
  <si>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</si>
  <si>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</si>
  <si>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</si>
  <si>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</si>
  <si>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</si>
  <si>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</si>
  <si>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</si>
  <si>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</si>
  <si>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</si>
  <si>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</si>
  <si>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</si>
  <si>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</si>
  <si>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</si>
  <si>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</si>
  <si>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</si>
  <si>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</si>
  <si>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</si>
  <si>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</si>
  <si>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</si>
  <si>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</si>
  <si>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</si>
  <si>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</si>
  <si>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</si>
  <si>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</si>
  <si>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</si>
  <si>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</si>
  <si>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</si>
  <si>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</si>
  <si>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</si>
  <si>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</si>
  <si>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</si>
  <si>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</si>
  <si>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</si>
  <si>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</si>
  <si>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</si>
  <si>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</si>
  <si>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</si>
  <si>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</si>
  <si>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</si>
  <si>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</si>
  <si>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</si>
  <si>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</si>
  <si>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</si>
  <si>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</si>
  <si>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</si>
  <si>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</si>
  <si>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</si>
  <si>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</si>
  <si>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</si>
  <si>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</si>
  <si>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</si>
  <si>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</si>
  <si>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</si>
  <si>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</si>
  <si>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</si>
  <si>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</si>
  <si>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</si>
  <si>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</si>
  <si>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</si>
  <si>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</si>
  <si>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</si>
  <si>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</si>
  <si>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</si>
  <si>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</si>
  <si>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</si>
  <si>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</si>
  <si>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</si>
  <si>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</si>
  <si>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</si>
  <si>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</si>
  <si>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</si>
  <si>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</si>
  <si>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</si>
  <si>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</si>
  <si>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</si>
  <si>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</si>
  <si>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</si>
  <si>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</si>
  <si>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</si>
  <si>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</si>
  <si>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</si>
  <si>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</si>
  <si>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</si>
  <si>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</si>
  <si>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</si>
  <si>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</si>
  <si>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</si>
  <si>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</si>
  <si>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</si>
  <si>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</si>
  <si>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</si>
  <si>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</si>
  <si>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</si>
  <si>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</si>
  <si>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</si>
  <si>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</si>
  <si>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</si>
  <si>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</si>
  <si>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</si>
  <si>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</si>
  <si>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</si>
  <si>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</si>
  <si>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</si>
  <si>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</si>
  <si>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</si>
  <si>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</si>
  <si>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</si>
  <si>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</si>
  <si>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</si>
  <si>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</si>
  <si>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</si>
  <si>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</si>
  <si>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</si>
  <si>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</si>
  <si>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</si>
  <si>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</si>
  <si>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</si>
  <si>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</si>
  <si>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</si>
  <si>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</si>
  <si>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</si>
  <si>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</si>
  <si>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</si>
  <si>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</si>
  <si>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</si>
  <si>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</si>
  <si>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</si>
  <si>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</si>
  <si>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</si>
  <si>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</si>
  <si>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</si>
  <si>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</si>
  <si>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</si>
  <si>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</si>
  <si>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</si>
  <si>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</si>
  <si>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</si>
  <si>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</si>
  <si>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</si>
  <si>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</si>
  <si>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</si>
  <si>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</si>
  <si>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</si>
  <si>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</si>
  <si>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</si>
  <si>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</si>
  <si>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</si>
  <si>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</si>
  <si>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</si>
  <si>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</si>
  <si>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</si>
  <si>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</si>
  <si>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</si>
  <si>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</si>
  <si>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</si>
  <si>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</si>
  <si>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</si>
  <si>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</si>
  <si>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</si>
  <si>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</si>
  <si>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</si>
  <si>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</si>
  <si>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</si>
  <si>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</si>
  <si>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</si>
  <si>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</si>
  <si>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</si>
  <si>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</si>
  <si>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</si>
  <si>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</si>
  <si>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</si>
  <si>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</si>
  <si>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</si>
  <si>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</si>
  <si>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</si>
  <si>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</si>
  <si>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</si>
  <si>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</si>
  <si>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</si>
  <si>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</si>
  <si>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</si>
  <si>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</si>
  <si>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</si>
  <si>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</si>
  <si>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</si>
  <si>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</si>
  <si>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</si>
  <si>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</si>
  <si>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</si>
  <si>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</si>
  <si>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</si>
  <si>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</si>
  <si>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</si>
  <si>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</si>
  <si>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</si>
  <si>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</si>
  <si>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</si>
  <si>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</si>
  <si>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</si>
  <si>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</si>
  <si>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</si>
  <si>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</si>
  <si>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</si>
  <si>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</si>
  <si>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</si>
  <si>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</si>
  <si>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</si>
  <si>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</si>
  <si>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</si>
  <si>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</si>
  <si>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</si>
  <si>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</si>
  <si>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</si>
  <si>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</si>
  <si>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</si>
  <si>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</si>
  <si>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</si>
  <si>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</si>
  <si>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</si>
  <si>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</si>
  <si>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</si>
  <si>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</si>
  <si>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</si>
  <si>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</si>
  <si>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</si>
  <si>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</si>
  <si>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</si>
  <si>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</si>
  <si>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</si>
  <si>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</si>
  <si>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</si>
  <si>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</si>
  <si>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</si>
  <si>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</si>
  <si>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</si>
  <si>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</si>
  <si>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</si>
  <si>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</si>
  <si>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</si>
  <si>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</si>
  <si>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</si>
  <si>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</si>
  <si>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</si>
  <si>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</si>
  <si>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</si>
  <si>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</si>
  <si>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</si>
  <si>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</si>
  <si>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</si>
  <si>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</si>
  <si>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</si>
  <si>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</si>
  <si>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</si>
  <si>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</si>
  <si>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</si>
  <si>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</si>
  <si>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</si>
  <si>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</si>
  <si>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</si>
  <si>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</si>
  <si>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</si>
  <si>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</si>
  <si>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</si>
  <si>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</si>
  <si>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</si>
  <si>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</si>
  <si>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</si>
  <si>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</si>
  <si>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</si>
  <si>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</si>
  <si>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</si>
  <si>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</si>
  <si>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</si>
  <si>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</si>
  <si>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</si>
  <si>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</si>
  <si>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</si>
  <si>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</si>
  <si>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</si>
  <si>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</si>
  <si>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</si>
  <si>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</si>
  <si>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</si>
  <si>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</si>
  <si>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</si>
  <si>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</si>
  <si>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</si>
  <si>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</si>
  <si>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</si>
  <si>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</si>
  <si>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</si>
  <si>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</si>
  <si>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</si>
  <si>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</si>
  <si>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</si>
  <si>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</si>
  <si>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</si>
  <si>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</si>
  <si>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</si>
  <si>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</si>
  <si>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</si>
  <si>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</si>
  <si>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</si>
  <si>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</si>
  <si>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</si>
  <si>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</si>
  <si>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</si>
  <si>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</si>
  <si>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</si>
  <si>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</si>
  <si>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</si>
  <si>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</si>
  <si>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</si>
  <si>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</si>
  <si>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</si>
  <si>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</si>
  <si>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</si>
  <si>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</si>
  <si>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</si>
  <si>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</si>
  <si>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</si>
  <si>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</si>
  <si>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</si>
  <si>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</si>
  <si>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</si>
  <si>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</si>
  <si>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</si>
  <si>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</si>
  <si>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</si>
  <si>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</si>
  <si>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</si>
  <si>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</si>
  <si>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</si>
  <si>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</si>
  <si>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</si>
  <si>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</si>
  <si>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</si>
  <si>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</si>
  <si>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</si>
  <si>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</si>
  <si>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</si>
  <si>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</si>
  <si>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</si>
  <si>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</si>
  <si>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</si>
  <si>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</si>
  <si>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</si>
  <si>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</si>
  <si>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</si>
  <si>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</si>
  <si>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</si>
  <si>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</si>
  <si>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</si>
  <si>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</si>
  <si>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</si>
  <si>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</si>
  <si>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</si>
  <si>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</si>
  <si>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</si>
  <si>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</si>
  <si>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</si>
  <si>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</si>
  <si>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</si>
  <si>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</si>
  <si>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</si>
  <si>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</si>
  <si>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</si>
  <si>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</si>
  <si>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</si>
  <si>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</si>
  <si>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</si>
  <si>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</si>
  <si>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</si>
  <si>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</si>
  <si>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</si>
  <si>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</si>
  <si>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</si>
  <si>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</si>
  <si>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</si>
  <si>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</si>
  <si>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</si>
  <si>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</si>
  <si>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</si>
  <si>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</si>
  <si>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</si>
  <si>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</si>
  <si>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</si>
  <si>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</si>
  <si>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</si>
  <si>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</si>
  <si>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</si>
  <si>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</si>
  <si>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</si>
  <si>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</si>
  <si>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</si>
  <si>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</si>
  <si>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</si>
  <si>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</si>
  <si>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</si>
  <si>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</si>
  <si>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</si>
  <si>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</si>
  <si>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</si>
  <si>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</si>
  <si>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</si>
  <si>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</si>
  <si>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</si>
  <si>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</si>
  <si>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</si>
  <si>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</si>
  <si>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</si>
  <si>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</si>
  <si>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</si>
  <si>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</si>
  <si>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</si>
  <si>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</si>
  <si>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</si>
  <si>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</si>
  <si>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</si>
  <si>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</si>
  <si>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</si>
  <si>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</si>
  <si>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</si>
  <si>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</si>
  <si>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</si>
  <si>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</si>
  <si>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</si>
  <si>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</si>
  <si>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</si>
  <si>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</si>
  <si>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</si>
  <si>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</si>
  <si>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</si>
  <si>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</si>
  <si>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</si>
  <si>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</si>
  <si>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</si>
  <si>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</si>
  <si>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</si>
  <si>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</si>
  <si>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</si>
  <si>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</si>
  <si>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</si>
  <si>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</si>
  <si>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</si>
  <si>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</si>
  <si>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</si>
  <si>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</si>
  <si>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</si>
  <si>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</si>
  <si>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</si>
  <si>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</si>
  <si>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</si>
  <si>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</si>
  <si>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</si>
  <si>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</si>
  <si>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</si>
  <si>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</si>
  <si>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</si>
  <si>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</si>
  <si>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</si>
  <si>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</si>
  <si>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</si>
  <si>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</si>
  <si>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</si>
  <si>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</si>
  <si>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</si>
  <si>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</si>
  <si>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</si>
  <si>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</si>
  <si>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</si>
  <si>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</si>
  <si>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</si>
  <si>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</si>
  <si>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</si>
  <si>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</si>
  <si>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</si>
  <si>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</si>
  <si>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</si>
  <si>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</si>
  <si>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</si>
  <si>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</si>
  <si>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</si>
  <si>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</si>
  <si>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</si>
  <si>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</si>
  <si>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</si>
  <si>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</si>
  <si>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</si>
  <si>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</si>
  <si>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</si>
  <si>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</si>
  <si>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</si>
  <si>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</si>
  <si>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</si>
  <si>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</si>
  <si>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</si>
  <si>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</si>
  <si>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</si>
  <si>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</si>
  <si>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</si>
  <si>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</si>
  <si>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</si>
  <si>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</si>
  <si>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</si>
  <si>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</si>
  <si>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</si>
  <si>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</si>
  <si>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</si>
  <si>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</si>
  <si>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</si>
  <si>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</si>
  <si>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</si>
  <si>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</si>
  <si>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</si>
  <si>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</si>
  <si>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</si>
  <si>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</si>
  <si>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</si>
  <si>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</si>
  <si>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</si>
  <si>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</si>
  <si>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</si>
  <si>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</si>
  <si>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</si>
  <si>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</si>
  <si>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</si>
  <si>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</si>
  <si>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</si>
  <si>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</si>
  <si>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</si>
  <si>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</si>
  <si>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</si>
  <si>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</si>
  <si>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</si>
  <si>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</si>
  <si>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</si>
  <si>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</si>
  <si>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</si>
  <si>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</si>
  <si>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</si>
  <si>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</si>
  <si>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</si>
  <si>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</si>
  <si>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</si>
  <si>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</si>
  <si>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</si>
  <si>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</si>
  <si>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</si>
  <si>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</si>
  <si>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</si>
  <si>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</si>
  <si>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</si>
  <si>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</si>
  <si>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</si>
  <si>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</si>
  <si>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</si>
  <si>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</si>
  <si>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</si>
  <si>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</si>
  <si>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</si>
  <si>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</si>
  <si>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</si>
  <si>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</si>
  <si>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</si>
  <si>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</si>
  <si>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</si>
  <si>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</si>
  <si>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</si>
  <si>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</si>
  <si>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</si>
  <si>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</si>
  <si>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</si>
  <si>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</si>
  <si>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</si>
  <si>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</si>
  <si>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</si>
  <si>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</si>
  <si>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</si>
  <si>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</si>
  <si>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</si>
  <si>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</si>
  <si>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</si>
  <si>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</si>
  <si>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</si>
  <si>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</si>
  <si>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</si>
  <si>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</si>
  <si>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</si>
  <si>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</si>
  <si>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</si>
  <si>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</si>
  <si>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</si>
  <si>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</si>
  <si>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</si>
  <si>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</si>
  <si>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</si>
  <si>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</si>
  <si>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</si>
  <si>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</si>
  <si>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</si>
  <si>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</si>
  <si>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</si>
  <si>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</si>
  <si>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</si>
  <si>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</si>
  <si>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</si>
  <si>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</si>
  <si>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</si>
  <si>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</si>
  <si>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</si>
  <si>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</si>
  <si>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</si>
  <si>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</si>
  <si>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</si>
  <si>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</si>
  <si>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</si>
  <si>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</si>
  <si>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</si>
  <si>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</si>
  <si>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</si>
  <si>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</si>
  <si>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</si>
  <si>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</si>
  <si>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</si>
  <si>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</si>
  <si>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</si>
  <si>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</si>
  <si>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</si>
  <si>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</si>
  <si>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</si>
  <si>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</si>
  <si>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</si>
  <si>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</si>
  <si>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</si>
  <si>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</si>
  <si>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</si>
  <si>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</si>
  <si>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</si>
  <si>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</si>
  <si>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</si>
  <si>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</si>
  <si>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</si>
  <si>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</si>
  <si>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</si>
  <si>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</si>
  <si>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</si>
  <si>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</si>
  <si>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</si>
  <si>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</si>
  <si>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</si>
  <si>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</si>
  <si>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</si>
  <si>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</si>
  <si>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</si>
  <si>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</si>
  <si>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</si>
  <si>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</si>
  <si>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</si>
  <si>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</si>
  <si>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</si>
  <si>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</si>
  <si>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</si>
  <si>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</si>
  <si>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</si>
  <si>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</si>
  <si>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</si>
  <si>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</si>
  <si>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</si>
  <si>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</si>
  <si>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</si>
  <si>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</si>
  <si>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</si>
  <si>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</si>
  <si>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</si>
  <si>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</si>
  <si>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</si>
  <si>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</si>
  <si>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</si>
  <si>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</si>
  <si>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</si>
  <si>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</si>
  <si>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</si>
  <si>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</si>
  <si>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</si>
  <si>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</si>
  <si>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</si>
  <si>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</si>
  <si>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</si>
  <si>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</si>
  <si>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</si>
  <si>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</si>
  <si>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</si>
  <si>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</si>
  <si>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</si>
  <si>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</si>
  <si>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</si>
  <si>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</si>
  <si>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</si>
  <si>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</si>
  <si>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</si>
  <si>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</si>
  <si>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</si>
  <si>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</si>
  <si>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</si>
  <si>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</si>
  <si>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</si>
  <si>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</si>
  <si>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</si>
  <si>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</si>
  <si>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</si>
  <si>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</si>
  <si>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</si>
  <si>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</si>
  <si>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</si>
  <si>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</si>
  <si>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</si>
  <si>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</si>
  <si>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</si>
  <si>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</si>
  <si>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</si>
  <si>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</si>
  <si>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</si>
  <si>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</si>
  <si>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</si>
  <si>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</si>
  <si>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</si>
  <si>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</si>
  <si>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</si>
  <si>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</si>
  <si>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</si>
  <si>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</si>
  <si>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</si>
  <si>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</si>
  <si>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</si>
  <si>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</si>
  <si>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</si>
  <si>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</si>
  <si>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</si>
  <si>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</si>
  <si>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</si>
  <si>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</si>
  <si>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</si>
  <si>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</si>
  <si>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</si>
  <si>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</si>
  <si>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</si>
  <si>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</si>
  <si>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</si>
  <si>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</si>
  <si>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</si>
  <si>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</si>
  <si>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</si>
  <si>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</si>
  <si>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</si>
  <si>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</si>
  <si>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</si>
  <si>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</si>
  <si>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</si>
  <si>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</si>
  <si>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</si>
  <si>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</si>
  <si>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</si>
  <si>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</si>
  <si>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</si>
  <si>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</si>
  <si>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</si>
  <si>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</si>
  <si>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</si>
  <si>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</si>
  <si>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</si>
  <si>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</si>
  <si>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</si>
  <si>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</si>
  <si>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</si>
  <si>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</si>
  <si>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</si>
  <si>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</si>
  <si>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</si>
  <si>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</si>
  <si>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</si>
  <si>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</si>
  <si>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</si>
  <si>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</si>
  <si>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</si>
  <si>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</si>
  <si>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</si>
  <si>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</si>
  <si>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</si>
  <si>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</si>
  <si>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</si>
  <si>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</si>
  <si>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</si>
  <si>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</si>
  <si>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</si>
  <si>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</si>
  <si>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</si>
  <si>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</si>
  <si>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</si>
  <si>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</si>
  <si>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</si>
  <si>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</si>
  <si>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</si>
  <si>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</si>
  <si>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</si>
  <si>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</si>
  <si>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</si>
  <si>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</si>
  <si>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</si>
  <si>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</si>
  <si>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</si>
  <si>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</si>
  <si>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</si>
  <si>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</si>
  <si>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</si>
  <si>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</si>
  <si>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</si>
  <si>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</si>
  <si>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</si>
  <si>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</si>
  <si>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</si>
  <si>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</si>
  <si>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</si>
  <si>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</si>
  <si>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</si>
  <si>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</si>
  <si>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</si>
  <si>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</si>
  <si>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</si>
  <si>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</si>
  <si>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</si>
  <si>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</si>
  <si>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</si>
  <si>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</si>
  <si>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</si>
  <si>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</si>
  <si>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</si>
  <si>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</si>
  <si>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</si>
  <si>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</si>
  <si>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</si>
  <si>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</si>
  <si>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</si>
  <si>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</si>
  <si>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</si>
  <si>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</si>
  <si>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</si>
  <si>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</si>
  <si>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</si>
  <si>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</si>
  <si>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</si>
  <si>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</si>
  <si>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</si>
  <si>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</si>
  <si>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</si>
  <si>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</si>
  <si>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</si>
  <si>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</si>
  <si>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</si>
  <si>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</si>
  <si>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</si>
  <si>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</si>
  <si>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</si>
  <si>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</si>
  <si>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</si>
  <si>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</si>
  <si>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</si>
  <si>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</si>
  <si>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</si>
  <si>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</si>
  <si>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</si>
  <si>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</si>
  <si>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</si>
  <si>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</si>
  <si>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</si>
  <si>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</si>
  <si>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</si>
  <si>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</si>
  <si>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</si>
  <si>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</si>
  <si>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</si>
  <si>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</si>
  <si>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</si>
  <si>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</si>
  <si>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</si>
  <si>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</si>
  <si>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</si>
  <si>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</si>
  <si>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</si>
  <si>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</si>
  <si>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</si>
  <si>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</si>
  <si>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</si>
  <si>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</si>
  <si>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</si>
  <si>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</si>
  <si>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</si>
  <si>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</si>
  <si>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</si>
  <si>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</si>
  <si>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</si>
  <si>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</si>
  <si>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</si>
  <si>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</si>
  <si>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</si>
  <si>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</si>
  <si>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</si>
  <si>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</si>
  <si>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</si>
  <si>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</si>
  <si>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</si>
  <si>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</si>
  <si>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</si>
  <si>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</si>
  <si>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</si>
  <si>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</si>
  <si>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</si>
  <si>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</si>
  <si>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</si>
  <si>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</si>
  <si>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</si>
  <si>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</si>
  <si>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</si>
  <si>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</si>
  <si>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</si>
  <si>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</si>
  <si>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</si>
  <si>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</si>
  <si>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</si>
  <si>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</si>
  <si>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</si>
  <si>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</si>
  <si>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</si>
  <si>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</si>
  <si>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</si>
  <si>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</si>
  <si>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</si>
  <si>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</si>
  <si>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</si>
  <si>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</si>
  <si>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</si>
  <si>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</si>
  <si>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</si>
  <si>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</si>
  <si>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</si>
  <si>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</si>
  <si>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</si>
  <si>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</si>
  <si>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</si>
  <si>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</si>
  <si>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</si>
  <si>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</si>
  <si>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</si>
  <si>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</si>
  <si>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</si>
  <si>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</si>
  <si>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</si>
  <si>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</si>
  <si>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</si>
  <si>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</si>
  <si>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</si>
  <si>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</si>
  <si>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</si>
  <si>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</si>
  <si>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</si>
  <si>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</si>
  <si>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</si>
  <si>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</si>
  <si>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</si>
  <si>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</si>
  <si>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</si>
  <si>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</si>
  <si>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</si>
  <si>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</si>
  <si>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</si>
  <si>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</si>
  <si>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</si>
  <si>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</si>
  <si>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</si>
  <si>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</si>
  <si>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</si>
  <si>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</si>
  <si>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</si>
  <si>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</si>
  <si>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</si>
  <si>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</si>
  <si>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</si>
  <si>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</si>
  <si>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</si>
  <si>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</si>
  <si>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</si>
  <si>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</si>
  <si>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</si>
  <si>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</si>
  <si>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</si>
  <si>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</si>
  <si>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</si>
  <si>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</si>
  <si>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</si>
  <si>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</si>
  <si>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</si>
  <si>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</si>
  <si>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</si>
  <si>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</si>
  <si>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</si>
  <si>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</si>
  <si>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</si>
  <si>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</si>
  <si>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</si>
  <si>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</si>
  <si>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</si>
  <si>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</si>
  <si>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</si>
  <si>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</si>
  <si>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</si>
  <si>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</si>
  <si>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</si>
  <si>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</si>
  <si>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</si>
  <si>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</si>
  <si>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</si>
  <si>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</si>
  <si>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</si>
  <si>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</si>
  <si>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</si>
  <si>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</si>
  <si>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</si>
  <si>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</si>
  <si>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</si>
  <si>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</si>
  <si>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</si>
  <si>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</si>
  <si>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</si>
  <si>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</si>
  <si>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</si>
  <si>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</si>
  <si>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</si>
  <si>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</si>
  <si>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</si>
  <si>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</si>
  <si>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</si>
  <si>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</si>
  <si>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</si>
  <si>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</si>
  <si>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</si>
  <si>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</si>
  <si>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</si>
  <si>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</si>
  <si>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</si>
  <si>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</si>
  <si>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</si>
  <si>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</si>
  <si>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</si>
  <si>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</si>
  <si>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</si>
  <si>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</si>
  <si>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</si>
  <si>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</si>
  <si>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</si>
  <si>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</si>
  <si>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</si>
  <si>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</si>
  <si>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</si>
  <si>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</si>
  <si>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</si>
  <si>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</si>
  <si>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</si>
  <si>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</si>
  <si>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</si>
  <si>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</si>
  <si>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</si>
  <si>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</si>
  <si>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</si>
  <si>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</si>
  <si>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</si>
  <si>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</si>
  <si>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</si>
  <si>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</si>
  <si>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</si>
  <si>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</si>
  <si>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</si>
  <si>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</si>
  <si>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</si>
  <si>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</si>
  <si>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</si>
  <si>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</si>
  <si>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</si>
  <si>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</si>
  <si>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</si>
  <si>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</si>
  <si>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</si>
  <si>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</si>
  <si>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</si>
  <si>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</si>
  <si>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</si>
  <si>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</si>
  <si>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</si>
  <si>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</si>
  <si>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</si>
  <si>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</si>
  <si>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</si>
  <si>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</si>
  <si>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</si>
  <si>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</si>
  <si>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</si>
  <si>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</si>
  <si>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</si>
  <si>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</si>
  <si>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</si>
  <si>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</si>
  <si>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</si>
  <si>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</si>
  <si>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</si>
  <si>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</si>
  <si>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</si>
  <si>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</si>
  <si>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</si>
  <si>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</si>
  <si>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</si>
  <si>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</si>
  <si>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</si>
  <si>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</si>
  <si>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</si>
  <si>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</si>
  <si>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</si>
  <si>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</si>
  <si>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</si>
  <si>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</si>
  <si>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</si>
  <si>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</si>
  <si>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</si>
  <si>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</si>
  <si>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</si>
  <si>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</si>
  <si>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</si>
  <si>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</si>
  <si>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</si>
  <si>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</si>
  <si>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</si>
  <si>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</si>
  <si>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</si>
  <si>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</si>
  <si>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</si>
  <si>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</si>
  <si>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</si>
  <si>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</si>
  <si>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</si>
  <si>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</si>
  <si>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</si>
  <si>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</si>
  <si>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</si>
  <si>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</si>
  <si>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</si>
  <si>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</si>
  <si>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</si>
  <si>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</si>
  <si>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</si>
  <si>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</si>
  <si>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</si>
  <si>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</si>
  <si>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</si>
  <si>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</si>
  <si>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</si>
  <si>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</si>
  <si>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</si>
  <si>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</si>
  <si>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</si>
  <si>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</si>
  <si>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</si>
  <si>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</si>
  <si>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</si>
  <si>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</si>
  <si>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</si>
  <si>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</si>
  <si>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</si>
  <si>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</si>
  <si>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</si>
  <si>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</si>
  <si>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</si>
  <si>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</si>
  <si>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</si>
  <si>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</si>
  <si>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</si>
  <si>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</si>
  <si>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</si>
  <si>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</si>
  <si>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</si>
  <si>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</si>
  <si>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</si>
  <si>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</si>
  <si>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</si>
  <si>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</si>
  <si>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</si>
  <si>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</si>
  <si>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</si>
  <si>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</si>
  <si>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</si>
  <si>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</si>
  <si>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</si>
  <si>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</si>
  <si>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</si>
  <si>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</si>
  <si>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</si>
  <si>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</si>
  <si>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</si>
  <si>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</si>
  <si>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</si>
  <si>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</si>
  <si>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</si>
  <si>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</si>
  <si>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</si>
  <si>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</si>
  <si>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</si>
  <si>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</si>
  <si>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</si>
  <si>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</si>
  <si>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</si>
  <si>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</si>
  <si>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</si>
  <si>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</si>
  <si>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</si>
  <si>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</si>
  <si>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</si>
  <si>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</si>
  <si>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</si>
  <si>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</si>
  <si>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</si>
  <si>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</si>
  <si>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</si>
  <si>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</si>
  <si>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</si>
  <si>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</si>
  <si>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</si>
  <si>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</si>
  <si>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</si>
  <si>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</si>
  <si>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</si>
  <si>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</si>
  <si>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</si>
  <si>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</si>
  <si>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</si>
  <si>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</si>
  <si>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</si>
  <si>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</si>
  <si>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</si>
  <si>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</si>
  <si>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</si>
  <si>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</si>
  <si>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</si>
  <si>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</si>
  <si>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</si>
  <si>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</si>
  <si>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</si>
  <si>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</si>
  <si>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</si>
  <si>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</si>
  <si>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</si>
  <si>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</si>
  <si>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</si>
  <si>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</si>
  <si>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</si>
  <si>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</si>
  <si>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</si>
  <si>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</si>
  <si>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</si>
  <si>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</si>
  <si>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</si>
  <si>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</si>
  <si>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</si>
  <si>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</si>
  <si>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</si>
  <si>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</si>
  <si>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</si>
  <si>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</si>
  <si>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</si>
  <si>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</si>
  <si>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</si>
  <si>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</si>
  <si>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</si>
  <si>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</si>
  <si>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</si>
  <si>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</si>
  <si>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</si>
  <si>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</si>
  <si>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</si>
  <si>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</si>
  <si>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</si>
  <si>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</si>
  <si>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</si>
  <si>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</si>
  <si>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</si>
  <si>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</si>
  <si>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</si>
  <si>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</si>
  <si>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</si>
  <si>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</si>
  <si>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</si>
  <si>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</si>
  <si>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</si>
  <si>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</si>
  <si>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</si>
  <si>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</si>
  <si>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</si>
  <si>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</si>
  <si>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</si>
  <si>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</si>
  <si>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</si>
  <si>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</si>
  <si>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</si>
  <si>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</si>
  <si>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</si>
  <si>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</si>
  <si>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</si>
  <si>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</si>
  <si>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</si>
  <si>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</si>
  <si>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</si>
  <si>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</si>
  <si>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</si>
  <si>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</si>
  <si>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</si>
  <si>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</si>
  <si>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</si>
  <si>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</si>
  <si>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</si>
  <si>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</si>
  <si>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</si>
  <si>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</si>
  <si>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</si>
  <si>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</si>
  <si>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</si>
  <si>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</si>
  <si>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</si>
  <si>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</si>
  <si>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</si>
  <si>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</si>
  <si>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</si>
  <si>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</si>
  <si>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</si>
  <si>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</si>
  <si>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</si>
  <si>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</si>
  <si>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</si>
  <si>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</si>
  <si>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</si>
  <si>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</si>
  <si>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</si>
  <si>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</si>
  <si>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</si>
  <si>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</si>
  <si>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</si>
  <si>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</si>
  <si>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</si>
  <si>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</si>
  <si>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</si>
  <si>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</si>
  <si>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</si>
  <si>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</si>
  <si>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</si>
  <si>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</si>
  <si>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</si>
  <si>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</si>
  <si>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</si>
  <si>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</si>
  <si>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</si>
  <si>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</si>
  <si>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</si>
  <si>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</si>
  <si>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</si>
  <si>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</si>
  <si>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</si>
  <si>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</si>
  <si>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</si>
  <si>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</si>
  <si>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</si>
  <si>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</si>
  <si>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</si>
  <si>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</si>
  <si>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</si>
  <si>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</si>
  <si>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</si>
  <si>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</si>
  <si>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</si>
  <si>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</si>
  <si>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</si>
  <si>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</si>
  <si>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</si>
  <si>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</si>
  <si>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</si>
  <si>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</si>
  <si>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</si>
  <si>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</si>
  <si>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</si>
  <si>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</si>
  <si>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</si>
  <si>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</si>
  <si>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</si>
  <si>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</si>
  <si>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</si>
  <si>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</si>
  <si>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</si>
  <si>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</si>
  <si>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</si>
  <si>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</si>
  <si>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</si>
  <si>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</si>
  <si>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</si>
  <si>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</si>
  <si>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</si>
  <si>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</si>
  <si>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</si>
  <si>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</si>
  <si>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</si>
  <si>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</si>
  <si>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</si>
  <si>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</si>
  <si>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</si>
  <si>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</si>
  <si>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</si>
  <si>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</si>
  <si>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</si>
  <si>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</si>
  <si>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</si>
  <si>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</si>
  <si>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</si>
  <si>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</si>
  <si>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</si>
  <si>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</si>
  <si>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</si>
  <si>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</si>
  <si>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</si>
  <si>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</si>
  <si>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</si>
  <si>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</si>
  <si>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</si>
  <si>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</si>
  <si>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</si>
  <si>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</si>
  <si>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</si>
  <si>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</si>
  <si>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</si>
  <si>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</si>
  <si>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</si>
  <si>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</si>
  <si>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</si>
  <si>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</si>
  <si>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</si>
  <si>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</si>
  <si>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</si>
  <si>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</si>
  <si>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</si>
  <si>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</si>
  <si>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</si>
  <si>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</si>
  <si>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</si>
  <si>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</si>
  <si>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</si>
  <si>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</si>
  <si>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</si>
  <si>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</si>
  <si>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</si>
  <si>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</si>
  <si>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</si>
  <si>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</si>
  <si>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</si>
  <si>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</si>
  <si>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</si>
  <si>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</si>
  <si>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</si>
  <si>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</si>
  <si>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</si>
  <si>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</si>
  <si>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</si>
  <si>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</si>
  <si>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</si>
  <si>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</si>
  <si>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</si>
  <si>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</si>
  <si>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</si>
  <si>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</si>
  <si>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</si>
  <si>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</si>
  <si>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</si>
  <si>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</si>
  <si>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</si>
  <si>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</si>
  <si>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</si>
  <si>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</si>
  <si>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</si>
  <si>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</si>
  <si>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</si>
  <si>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</si>
  <si>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</si>
  <si>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</si>
  <si>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</si>
  <si>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</si>
  <si>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</si>
  <si>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</si>
  <si>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</si>
  <si>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</si>
  <si>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</si>
  <si>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</si>
  <si>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</si>
  <si>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</si>
  <si>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</si>
  <si>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</si>
  <si>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</si>
  <si>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</si>
  <si>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</si>
  <si>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</si>
  <si>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</si>
  <si>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</si>
  <si>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</si>
  <si>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</si>
  <si>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</si>
  <si>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</si>
  <si>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</si>
  <si>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</si>
  <si>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</si>
  <si>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</si>
  <si>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</si>
  <si>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</si>
  <si>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</si>
  <si>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</si>
  <si>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</si>
  <si>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</si>
  <si>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</si>
  <si>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</si>
  <si>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</si>
  <si>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</si>
  <si>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</si>
  <si>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</si>
  <si>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</si>
  <si>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</si>
  <si>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</si>
  <si>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</si>
  <si>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</si>
  <si>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</si>
  <si>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</si>
  <si>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</si>
  <si>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</si>
  <si>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</si>
  <si>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</si>
  <si>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</si>
  <si>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</si>
  <si>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</si>
  <si>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</si>
  <si>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</si>
  <si>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</si>
  <si>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</si>
  <si>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</si>
  <si>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</si>
  <si>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</si>
  <si>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</si>
  <si>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</si>
  <si>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</si>
  <si>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</si>
  <si>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</si>
  <si>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</si>
  <si>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</si>
  <si>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</si>
  <si>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</si>
  <si>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</si>
  <si>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</si>
  <si>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</si>
  <si>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</si>
  <si>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</si>
  <si>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</si>
  <si>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</si>
  <si>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</si>
  <si>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</si>
  <si>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</si>
  <si>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</si>
  <si>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</si>
  <si>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</si>
  <si>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</si>
  <si>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</si>
  <si>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</si>
  <si>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</si>
  <si>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</si>
  <si>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</si>
  <si>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</si>
  <si>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</si>
  <si>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</si>
  <si>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</si>
  <si>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</si>
  <si>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</si>
  <si>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</si>
  <si>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</si>
  <si>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</si>
  <si>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</si>
  <si>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</si>
  <si>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</si>
  <si>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</si>
  <si>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</si>
  <si>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</si>
  <si>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</si>
  <si>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</si>
  <si>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</si>
  <si>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</si>
  <si>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</si>
  <si>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</si>
  <si>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</si>
  <si>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</si>
  <si>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</si>
  <si>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</si>
  <si>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</si>
  <si>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</si>
  <si>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</si>
  <si>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</si>
  <si>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</si>
  <si>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</si>
  <si>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</si>
  <si>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</si>
  <si>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</si>
  <si>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</si>
  <si>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</si>
  <si>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</si>
  <si>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</si>
  <si>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</si>
  <si>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</si>
  <si>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</si>
  <si>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</si>
  <si>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</si>
  <si>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</si>
  <si>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</si>
  <si>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</si>
  <si>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</si>
  <si>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</si>
  <si>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</si>
  <si>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</si>
  <si>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</si>
  <si>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</si>
  <si>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</si>
  <si>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</si>
  <si>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</si>
  <si>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</si>
  <si>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</si>
  <si>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</si>
  <si>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</si>
  <si>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</si>
  <si>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</si>
  <si>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</si>
  <si>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</si>
  <si>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</si>
  <si>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</si>
  <si>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</si>
  <si>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</si>
  <si>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</si>
  <si>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</si>
  <si>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</si>
  <si>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</si>
  <si>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</si>
  <si>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</si>
  <si>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</si>
  <si>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</si>
  <si>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</si>
  <si>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</si>
  <si>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</si>
  <si>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</si>
  <si>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</si>
  <si>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</si>
  <si>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</si>
  <si>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</si>
  <si>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</si>
  <si>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</si>
  <si>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</si>
  <si>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</si>
  <si>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</si>
  <si>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</si>
  <si>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</si>
  <si>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</si>
  <si>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</si>
  <si>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</si>
  <si>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</si>
  <si>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</si>
  <si>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</si>
  <si>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</si>
  <si>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</si>
  <si>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</si>
  <si>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</si>
  <si>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</si>
  <si>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</si>
  <si>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</si>
  <si>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</si>
  <si>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</si>
  <si>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</si>
  <si>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</si>
  <si>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</si>
  <si>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</si>
  <si>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</si>
  <si>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</si>
  <si>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</si>
  <si>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</si>
  <si>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</si>
  <si>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</si>
  <si>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</si>
  <si>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</si>
  <si>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</si>
  <si>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</si>
  <si>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</si>
  <si>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</si>
  <si>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</si>
  <si>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</si>
  <si>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</si>
  <si>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</si>
  <si>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</si>
  <si>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</si>
  <si>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</si>
  <si>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</si>
  <si>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</si>
  <si>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</si>
  <si>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</si>
  <si>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</si>
  <si>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</si>
  <si>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</si>
  <si>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</si>
  <si>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</si>
  <si>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</si>
  <si>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</si>
  <si>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</si>
  <si>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</si>
  <si>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</si>
  <si>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</si>
  <si>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</si>
  <si>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</si>
  <si>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</si>
  <si>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</si>
  <si>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</si>
  <si>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</si>
  <si>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</si>
  <si>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</si>
  <si>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</si>
  <si>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</si>
  <si>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</si>
  <si>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</si>
  <si>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</si>
  <si>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</si>
  <si>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</si>
  <si>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</si>
  <si>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</si>
  <si>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</si>
  <si>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</si>
  <si>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</si>
  <si>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</si>
  <si>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</si>
  <si>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</si>
  <si>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</si>
  <si>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</si>
  <si>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</si>
  <si>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</si>
  <si>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</si>
  <si>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</si>
  <si>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</si>
  <si>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</si>
  <si>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</si>
  <si>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</si>
  <si>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</si>
  <si>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</si>
  <si>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</si>
  <si>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</si>
  <si>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</si>
  <si>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</si>
  <si>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</si>
  <si>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</si>
  <si>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</si>
  <si>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</si>
  <si>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</si>
  <si>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</si>
  <si>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</si>
  <si>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</si>
  <si>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</si>
  <si>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</si>
  <si>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</si>
  <si>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</si>
  <si>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</si>
  <si>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</si>
  <si>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</si>
  <si>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</si>
  <si>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</si>
  <si>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</si>
  <si>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</si>
  <si>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</si>
  <si>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</si>
  <si>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</si>
  <si>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</si>
  <si>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</si>
  <si>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</si>
  <si>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</si>
  <si>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</si>
  <si>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</si>
  <si>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</si>
  <si>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</si>
  <si>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</si>
  <si>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</si>
  <si>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</si>
  <si>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</si>
  <si>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</si>
  <si>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</si>
  <si>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</si>
  <si>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</si>
  <si>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</si>
  <si>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</si>
  <si>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</si>
  <si>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</si>
  <si>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</si>
  <si>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</si>
  <si>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</si>
  <si>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</si>
  <si>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</si>
  <si>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</si>
  <si>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</si>
  <si>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</si>
  <si>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</si>
  <si>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</si>
  <si>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</si>
  <si>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</si>
  <si>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</si>
  <si>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</si>
  <si>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</si>
  <si>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</si>
  <si>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</si>
  <si>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</si>
  <si>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</si>
  <si>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</si>
  <si>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</si>
  <si>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</si>
  <si>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</si>
  <si>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</si>
  <si>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</si>
  <si>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</si>
  <si>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</si>
  <si>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</si>
  <si>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</si>
  <si>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</si>
  <si>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</si>
  <si>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</si>
  <si>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</si>
  <si>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</si>
  <si>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</si>
  <si>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</si>
  <si>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</si>
  <si>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</si>
  <si>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</si>
  <si>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</si>
  <si>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</si>
  <si>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</si>
  <si>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</si>
  <si>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</si>
  <si>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</si>
  <si>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</si>
  <si>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</si>
  <si>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</si>
  <si>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</si>
  <si>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</si>
  <si>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</si>
  <si>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</si>
  <si>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</si>
  <si>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</si>
  <si>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</si>
  <si>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</si>
  <si>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</si>
  <si>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</si>
  <si>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</si>
  <si>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</si>
  <si>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</si>
  <si>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</si>
  <si>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</si>
  <si>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</si>
  <si>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</si>
  <si>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</si>
  <si>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</si>
  <si>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</si>
  <si>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</si>
  <si>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</si>
  <si>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</si>
  <si>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</si>
  <si>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</si>
  <si>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</si>
  <si>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</si>
  <si>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</si>
  <si>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</si>
  <si>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</si>
  <si>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</si>
  <si>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</si>
  <si>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</si>
  <si>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</si>
  <si>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</si>
  <si>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</si>
  <si>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</si>
  <si>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</si>
  <si>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</si>
  <si>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</si>
  <si>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</si>
  <si>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</si>
  <si>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</si>
  <si>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</si>
  <si>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</si>
  <si>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</si>
  <si>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</si>
  <si>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</si>
  <si>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</si>
  <si>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</si>
  <si>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</si>
  <si>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</si>
  <si>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</si>
  <si>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</si>
  <si>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</si>
  <si>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</si>
  <si>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</si>
  <si>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</si>
  <si>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</si>
  <si>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</si>
  <si>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</si>
  <si>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</si>
  <si>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</si>
  <si>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</si>
  <si>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</si>
  <si>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</si>
  <si>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</si>
  <si>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</si>
  <si>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</si>
  <si>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</si>
  <si>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</si>
  <si>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</si>
  <si>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</si>
  <si>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</si>
  <si>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</si>
  <si>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</si>
  <si>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</si>
  <si>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</si>
  <si>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</si>
  <si>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</si>
  <si>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</si>
  <si>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</si>
  <si>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</si>
  <si>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</si>
  <si>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</si>
  <si>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</si>
  <si>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</si>
  <si>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</si>
  <si>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</si>
  <si>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</si>
  <si>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</si>
  <si>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</si>
  <si>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</si>
  <si>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</si>
  <si>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</si>
  <si>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</si>
  <si>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</si>
  <si>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</si>
  <si>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</si>
  <si>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</si>
  <si>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</si>
  <si>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</si>
  <si>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</si>
  <si>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</si>
  <si>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</si>
  <si>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</si>
  <si>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</si>
  <si>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</si>
  <si>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</si>
  <si>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</si>
  <si>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</si>
  <si>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</si>
  <si>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</si>
  <si>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</si>
  <si>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</si>
  <si>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</si>
  <si>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</si>
  <si>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</si>
  <si>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</si>
  <si>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</si>
  <si>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</si>
  <si>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</si>
  <si>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</si>
  <si>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</si>
  <si>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</si>
  <si>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</si>
  <si>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</si>
  <si>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</si>
  <si>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</si>
  <si>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</si>
  <si>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</si>
  <si>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</si>
  <si>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</si>
  <si>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</si>
  <si>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</si>
  <si>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</si>
  <si>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</si>
  <si>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</si>
  <si>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</si>
  <si>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</si>
  <si>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</si>
  <si>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</si>
  <si>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</si>
  <si>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</si>
  <si>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</si>
  <si>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</si>
  <si>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</si>
  <si>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</si>
  <si>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</si>
  <si>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</si>
  <si>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</si>
  <si>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</si>
  <si>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</si>
  <si>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</si>
  <si>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</si>
  <si>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</si>
  <si>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</si>
  <si>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</si>
  <si>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</si>
  <si>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</si>
  <si>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</si>
  <si>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</si>
  <si>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</si>
  <si>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</si>
  <si>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</si>
  <si>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</si>
  <si>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</si>
  <si>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</si>
  <si>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</si>
  <si>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</si>
  <si>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</si>
  <si>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</si>
  <si>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</si>
  <si>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</si>
  <si>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</si>
  <si>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</si>
  <si>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</si>
  <si>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</si>
  <si>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</si>
  <si>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</si>
  <si>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</si>
  <si>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</si>
  <si>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</si>
  <si>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</si>
  <si>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</si>
  <si>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</si>
  <si>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</si>
  <si>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</si>
  <si>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</si>
  <si>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</si>
  <si>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</si>
  <si>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</si>
  <si>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</si>
  <si>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</si>
  <si>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</si>
  <si>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</si>
  <si>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</si>
  <si>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</si>
  <si>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</si>
  <si>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</si>
  <si>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</si>
  <si>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</si>
  <si>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</si>
  <si>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</si>
  <si>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</si>
  <si>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</si>
  <si>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</si>
  <si>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</si>
  <si>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</si>
  <si>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</si>
  <si>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</si>
  <si>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</si>
  <si>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</si>
  <si>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</si>
  <si>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</si>
  <si>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</si>
  <si>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</si>
  <si>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</si>
  <si>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</si>
  <si>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</si>
  <si>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</si>
  <si>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</si>
  <si>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</si>
  <si>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</si>
  <si>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</si>
  <si>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</si>
  <si>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</si>
  <si>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</si>
  <si>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</si>
  <si>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</si>
  <si>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</si>
  <si>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</si>
  <si>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</si>
  <si>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</si>
  <si>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</si>
  <si>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</si>
  <si>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</si>
  <si>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</si>
  <si>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</si>
  <si>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</si>
  <si>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</si>
  <si>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</si>
  <si>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</si>
  <si>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</si>
  <si>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</si>
  <si>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</si>
  <si>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</si>
  <si>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</si>
  <si>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</si>
  <si>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</si>
  <si>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</si>
  <si>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</si>
  <si>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</si>
  <si>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</si>
  <si>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</si>
  <si>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</si>
  <si>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</si>
  <si>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</si>
  <si>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</si>
  <si>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</si>
  <si>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</si>
  <si>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</si>
  <si>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</si>
  <si>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</si>
  <si>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</si>
  <si>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</si>
  <si>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</si>
  <si>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</si>
  <si>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</si>
  <si>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</si>
  <si>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</si>
  <si>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</si>
  <si>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</si>
  <si>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</si>
  <si>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</si>
  <si>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</si>
  <si>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</si>
  <si>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</si>
  <si>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</si>
  <si>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</si>
  <si>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</si>
  <si>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</si>
  <si>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</si>
  <si>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</si>
  <si>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</si>
  <si>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</si>
  <si>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</si>
  <si>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</si>
  <si>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</si>
  <si>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</si>
  <si>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</si>
  <si>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</si>
  <si>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</si>
  <si>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</si>
  <si>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</si>
  <si>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</si>
  <si>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</si>
  <si>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</si>
  <si>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</si>
  <si>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</si>
  <si>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</si>
  <si>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</si>
  <si>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</si>
  <si>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</si>
  <si>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</si>
  <si>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</si>
  <si>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</si>
  <si>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</si>
  <si>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</si>
  <si>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</si>
  <si>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</si>
  <si>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</si>
  <si>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</si>
  <si>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</si>
  <si>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</si>
  <si>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</si>
  <si>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</si>
  <si>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</si>
  <si>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</si>
  <si>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</si>
  <si>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</si>
  <si>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</si>
  <si>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</si>
  <si>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</si>
  <si>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</si>
  <si>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</si>
  <si>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</si>
  <si>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</si>
  <si>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</si>
  <si>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</si>
  <si>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</si>
  <si>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</si>
  <si>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</si>
  <si>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</si>
  <si>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</si>
  <si>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</si>
  <si>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</si>
  <si>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</si>
  <si>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</si>
  <si>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</si>
  <si>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</si>
  <si>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</si>
  <si>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</si>
  <si>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</si>
  <si>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</si>
  <si>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</si>
  <si>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</si>
  <si>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</si>
  <si>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</si>
  <si>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</si>
  <si>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</si>
  <si>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</si>
  <si>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</si>
  <si>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</si>
  <si>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</si>
  <si>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</si>
  <si>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</si>
  <si>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</si>
  <si>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</si>
  <si>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</si>
  <si>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</si>
  <si>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</si>
  <si>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</si>
  <si>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</si>
  <si>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</si>
  <si>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</si>
  <si>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</si>
  <si>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</si>
  <si>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</si>
  <si>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</si>
  <si>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</si>
  <si>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</si>
  <si>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</si>
  <si>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</si>
  <si>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</si>
  <si>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</si>
  <si>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</si>
  <si>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</si>
  <si>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</si>
  <si>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</si>
  <si>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</si>
  <si>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</si>
  <si>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</si>
  <si>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</si>
  <si>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</si>
  <si>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</si>
  <si>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</si>
  <si>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</si>
  <si>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</si>
  <si>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</si>
  <si>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</si>
  <si>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</si>
  <si>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</si>
  <si>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</si>
  <si>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</si>
  <si>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</si>
  <si>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</si>
  <si>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</si>
  <si>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</si>
  <si>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</si>
  <si>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</si>
  <si>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</si>
  <si>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</si>
  <si>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</si>
  <si>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</si>
  <si>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</si>
  <si>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</si>
  <si>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</si>
  <si>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</si>
  <si>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</si>
  <si>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</si>
  <si>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</si>
  <si>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</si>
  <si>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</si>
  <si>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</si>
  <si>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</si>
  <si>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</si>
  <si>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</si>
  <si>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</si>
  <si>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</si>
  <si>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</si>
  <si>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</si>
  <si>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</si>
  <si>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</si>
  <si>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</si>
  <si>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</si>
  <si>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</si>
  <si>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</si>
  <si>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</si>
  <si>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</si>
  <si>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</si>
  <si>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</si>
  <si>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</si>
  <si>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</si>
  <si>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</si>
  <si>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</si>
  <si>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</si>
  <si>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</si>
  <si>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</si>
  <si>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</si>
  <si>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</si>
  <si>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</si>
  <si>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</si>
  <si>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</si>
  <si>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</si>
  <si>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</si>
  <si>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</si>
  <si>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</si>
  <si>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</si>
  <si>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</si>
  <si>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</si>
  <si>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</si>
  <si>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</si>
  <si>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</si>
  <si>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</si>
  <si>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</si>
  <si>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</si>
  <si>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</si>
  <si>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</si>
  <si>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</si>
  <si>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</si>
  <si>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</si>
  <si>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</si>
  <si>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</si>
  <si>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</si>
  <si>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</si>
  <si>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</si>
  <si>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</si>
  <si>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</si>
  <si>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</si>
  <si>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</si>
  <si>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</si>
  <si>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</si>
  <si>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</si>
  <si>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</si>
  <si>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</si>
  <si>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</si>
  <si>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</si>
  <si>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</si>
  <si>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</si>
  <si>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</si>
  <si>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</si>
  <si>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</si>
  <si>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</si>
  <si>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</si>
  <si>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</si>
  <si>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</si>
  <si>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</si>
  <si>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</si>
  <si>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</si>
  <si>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</si>
  <si>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</si>
  <si>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</si>
  <si>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</si>
  <si>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</si>
  <si>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</si>
  <si>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</si>
  <si>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</si>
  <si>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</si>
  <si>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</si>
  <si>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</si>
  <si>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</si>
  <si>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</si>
  <si>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</si>
  <si>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</si>
  <si>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</si>
  <si>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</si>
  <si>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</si>
  <si>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</si>
  <si>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</si>
  <si>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</si>
  <si>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</si>
  <si>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</si>
  <si>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</si>
  <si>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</si>
  <si>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</si>
  <si>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</si>
  <si>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</si>
  <si>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</si>
  <si>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</si>
  <si>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</si>
  <si>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</si>
  <si>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</si>
  <si>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</si>
  <si>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</si>
  <si>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</si>
  <si>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</si>
  <si>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</si>
  <si>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</si>
  <si>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</si>
  <si>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</si>
  <si>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</si>
  <si>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</si>
  <si>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</si>
  <si>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</si>
  <si>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</si>
  <si>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</si>
  <si>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</si>
  <si>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</si>
  <si>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</si>
  <si>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</si>
  <si>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</si>
  <si>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</si>
  <si>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</si>
  <si>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</si>
  <si>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</si>
  <si>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</si>
  <si>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</si>
  <si>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</si>
  <si>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</si>
  <si>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</si>
  <si>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</si>
  <si>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</si>
  <si>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</si>
  <si>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</si>
  <si>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</si>
  <si>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</si>
  <si>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</si>
  <si>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</si>
  <si>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</si>
  <si>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</si>
  <si>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</si>
  <si>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</si>
  <si>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</si>
  <si>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</si>
  <si>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</si>
  <si>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</si>
  <si>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</si>
  <si>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</si>
  <si>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</si>
  <si>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</si>
  <si>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</si>
  <si>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</si>
  <si>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</si>
  <si>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</si>
  <si>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</si>
  <si>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</si>
  <si>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</si>
  <si>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</si>
  <si>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</si>
  <si>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</si>
  <si>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</si>
  <si>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</si>
  <si>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</si>
  <si>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</si>
  <si>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</si>
  <si>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</si>
  <si>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</si>
  <si>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</si>
  <si>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</si>
  <si>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</si>
  <si>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</si>
  <si>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</si>
  <si>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</si>
  <si>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</si>
  <si>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</si>
  <si>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</si>
  <si>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</si>
  <si>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</si>
  <si>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</si>
  <si>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</si>
  <si>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</si>
  <si>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</si>
  <si>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</si>
  <si>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</si>
  <si>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</si>
  <si>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</si>
  <si>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</si>
  <si>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</si>
  <si>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</si>
  <si>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</si>
  <si>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</si>
  <si>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</si>
  <si>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</si>
  <si>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</si>
  <si>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</si>
  <si>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</si>
  <si>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</si>
  <si>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</si>
  <si>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</si>
  <si>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</si>
  <si>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</si>
  <si>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</si>
  <si>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</si>
  <si>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</si>
  <si>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</si>
  <si>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</si>
  <si>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</si>
  <si>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</si>
  <si>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</si>
  <si>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</si>
  <si>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</si>
  <si>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</si>
  <si>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</si>
  <si>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</si>
  <si>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</si>
  <si>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</si>
  <si>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</si>
  <si>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</si>
  <si>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</si>
  <si>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</si>
  <si>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</si>
  <si>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</si>
  <si>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</si>
  <si>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</si>
  <si>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</si>
  <si>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</si>
  <si>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</si>
  <si>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</si>
  <si>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</si>
  <si>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</si>
  <si>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</si>
  <si>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</si>
  <si>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</si>
  <si>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</si>
  <si>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</si>
  <si>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</si>
  <si>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</si>
  <si>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</si>
  <si>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</si>
  <si>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</si>
  <si>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</si>
  <si>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</si>
  <si>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</si>
  <si>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</si>
  <si>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</si>
  <si>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</si>
  <si>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</si>
  <si>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</si>
  <si>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</si>
  <si>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</si>
  <si>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</si>
  <si>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</si>
  <si>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</si>
  <si>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</si>
  <si>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</si>
  <si>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</si>
  <si>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</si>
  <si>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</si>
  <si>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</si>
  <si>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</si>
  <si>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</si>
  <si>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</si>
  <si>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</si>
  <si>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</si>
  <si>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</si>
  <si>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</si>
  <si>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</si>
  <si>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</si>
  <si>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</si>
  <si>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</si>
  <si>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</si>
  <si>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</si>
  <si>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</si>
  <si>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</si>
  <si>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</si>
  <si>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</si>
  <si>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</si>
  <si>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</si>
  <si>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</si>
  <si>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</si>
  <si>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</si>
  <si>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</si>
  <si>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</si>
  <si>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</si>
  <si>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</si>
  <si>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</si>
  <si>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</si>
  <si>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</si>
  <si>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</si>
  <si>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</si>
  <si>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</si>
  <si>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</si>
  <si>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</si>
  <si>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</si>
  <si>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</si>
  <si>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</si>
  <si>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</si>
  <si>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</si>
  <si>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</si>
  <si>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</si>
  <si>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</si>
  <si>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</si>
  <si>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</si>
  <si>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</si>
  <si>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</si>
  <si>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</si>
  <si>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</si>
  <si>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</si>
  <si>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</si>
  <si>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</si>
  <si>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</si>
  <si>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</si>
  <si>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</si>
  <si>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</si>
  <si>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</si>
  <si>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</si>
  <si>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</si>
  <si>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</si>
  <si>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</si>
  <si>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</si>
  <si>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</si>
  <si>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</si>
  <si>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</si>
  <si>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</si>
  <si>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</si>
  <si>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</si>
  <si>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</si>
  <si>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</si>
  <si>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</si>
  <si>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</si>
  <si>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</si>
  <si>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</si>
  <si>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</si>
  <si>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</si>
  <si>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</si>
  <si>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</si>
  <si>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</si>
  <si>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</si>
  <si>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</si>
  <si>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</si>
  <si>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</si>
  <si>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</si>
  <si>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</si>
  <si>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</si>
  <si>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</si>
  <si>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</si>
  <si>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</si>
  <si>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</si>
  <si>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</si>
  <si>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</si>
  <si>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</si>
  <si>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</si>
  <si>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</si>
  <si>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</si>
  <si>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</si>
  <si>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</si>
  <si>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</si>
  <si>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</si>
  <si>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</si>
  <si>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</si>
  <si>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</si>
  <si>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</si>
  <si>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</si>
  <si>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</si>
  <si>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</si>
  <si>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</si>
  <si>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</si>
  <si>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</si>
  <si>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</si>
  <si>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</si>
  <si>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</si>
  <si>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</si>
  <si>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</si>
  <si>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</si>
  <si>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</si>
  <si>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</si>
  <si>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</si>
  <si>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</si>
  <si>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</si>
  <si>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</si>
  <si>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</si>
  <si>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</si>
  <si>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</si>
  <si>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</si>
  <si>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</si>
  <si>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</si>
  <si>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</si>
  <si>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</si>
  <si>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</si>
  <si>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</si>
  <si>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</si>
  <si>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</si>
  <si>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</si>
  <si>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</si>
  <si>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</si>
  <si>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</si>
  <si>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</si>
  <si>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</si>
  <si>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</si>
  <si>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</si>
  <si>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</si>
  <si>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</si>
  <si>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</si>
  <si>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</si>
  <si>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</si>
  <si>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</si>
  <si>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</si>
  <si>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</si>
  <si>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</si>
  <si>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</si>
  <si>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</si>
  <si>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</si>
  <si>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</si>
  <si>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</si>
  <si>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</si>
  <si>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</si>
  <si>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</si>
  <si>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</si>
  <si>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</si>
  <si>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</si>
  <si>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</si>
  <si>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</si>
  <si>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</si>
  <si>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</si>
  <si>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</si>
  <si>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</si>
  <si>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</si>
  <si>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</si>
  <si>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</si>
  <si>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</si>
  <si>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</si>
  <si>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</si>
  <si>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</si>
  <si>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</si>
  <si>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</si>
  <si>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</si>
  <si>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</si>
  <si>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</si>
  <si>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</si>
  <si>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</si>
  <si>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</si>
  <si>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</si>
  <si>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</si>
  <si>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</si>
  <si>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</si>
  <si>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</si>
  <si>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</si>
  <si>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</si>
  <si>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</si>
  <si>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</si>
  <si>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</si>
  <si>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</si>
  <si>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</si>
  <si>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</si>
  <si>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</si>
  <si>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</si>
  <si>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</si>
  <si>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</si>
  <si>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</si>
  <si>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</si>
  <si>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</si>
  <si>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</si>
  <si>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</si>
  <si>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</si>
  <si>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</si>
  <si>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</si>
  <si>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</si>
  <si>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</si>
  <si>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</si>
  <si>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</si>
  <si>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</si>
  <si>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</si>
  <si>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</si>
  <si>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</si>
  <si>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</si>
  <si>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</si>
  <si>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</si>
  <si>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</si>
  <si>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</si>
  <si>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</si>
  <si>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</si>
  <si>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</si>
  <si>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</si>
  <si>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</si>
  <si>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</si>
  <si>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</si>
  <si>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</si>
  <si>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</si>
  <si>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</si>
  <si>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</si>
  <si>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</si>
  <si>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</si>
  <si>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</si>
  <si>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</si>
  <si>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</si>
  <si>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</si>
  <si>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</si>
  <si>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</si>
  <si>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</si>
  <si>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</si>
  <si>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</si>
  <si>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</si>
  <si>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</si>
  <si>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</si>
  <si>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</si>
  <si>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</si>
  <si>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</si>
  <si>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</si>
  <si>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</si>
  <si>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</si>
  <si>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</si>
  <si>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</si>
  <si>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</si>
  <si>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</si>
  <si>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</si>
  <si>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</si>
  <si>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</si>
  <si>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</si>
  <si>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</si>
  <si>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</si>
  <si>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</si>
  <si>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</si>
  <si>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</si>
  <si>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</si>
  <si>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</si>
  <si>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</si>
  <si>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</si>
  <si>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</si>
  <si>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</si>
  <si>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</si>
  <si>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</si>
  <si>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</si>
  <si>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</si>
  <si>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</si>
  <si>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</si>
  <si>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</si>
  <si>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</si>
  <si>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</si>
  <si>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</si>
  <si>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</si>
  <si>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</si>
  <si>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</si>
  <si>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</si>
  <si>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</si>
  <si>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</si>
  <si>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</si>
  <si>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</si>
  <si>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</si>
  <si>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</si>
  <si>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</si>
  <si>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</si>
  <si>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</si>
  <si>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</si>
  <si>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</si>
  <si>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</si>
  <si>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</si>
  <si>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</si>
  <si>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</si>
  <si>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</si>
  <si>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</si>
  <si>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</si>
  <si>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</si>
  <si>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</si>
  <si>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</si>
  <si>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</si>
  <si>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</si>
  <si>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</si>
  <si>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</si>
  <si>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</si>
  <si>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</si>
  <si>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</si>
  <si>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</si>
  <si>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</si>
  <si>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</si>
  <si>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</si>
  <si>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</si>
  <si>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</si>
  <si>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</si>
  <si>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</si>
  <si>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</si>
  <si>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</si>
  <si>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</si>
  <si>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</si>
  <si>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</si>
  <si>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</si>
  <si>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</si>
  <si>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</si>
  <si>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</si>
  <si>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</si>
  <si>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</si>
  <si>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</si>
  <si>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</si>
  <si>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</si>
  <si>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</si>
  <si>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</si>
  <si>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</si>
  <si>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</si>
  <si>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</si>
  <si>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</si>
  <si>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</si>
  <si>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</si>
  <si>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</si>
  <si>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</si>
  <si>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</si>
  <si>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</si>
  <si>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</si>
  <si>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</si>
  <si>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</si>
  <si>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</si>
  <si>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</si>
  <si>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</si>
  <si>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</si>
  <si>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</si>
  <si>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</si>
  <si>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</si>
  <si>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</si>
  <si>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</si>
  <si>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</si>
  <si>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</si>
  <si>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</si>
  <si>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</si>
  <si>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</si>
  <si>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</si>
  <si>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</si>
  <si>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</si>
  <si>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</si>
  <si>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</si>
  <si>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</si>
  <si>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</si>
  <si>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</si>
  <si>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</si>
  <si>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</si>
  <si>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</si>
  <si>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</si>
  <si>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</si>
  <si>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</si>
  <si>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</si>
  <si>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</si>
  <si>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</si>
  <si>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</si>
  <si>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</si>
  <si>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</si>
  <si>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</si>
  <si>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</si>
  <si>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</si>
  <si>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</si>
  <si>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</si>
  <si>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</si>
  <si>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</si>
  <si>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</si>
  <si>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</si>
  <si>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</si>
  <si>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</si>
  <si>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</si>
  <si>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</si>
  <si>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</si>
  <si>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</si>
  <si>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</si>
  <si>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</si>
  <si>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</si>
  <si>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</si>
  <si>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</si>
  <si>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</si>
  <si>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</si>
  <si>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</si>
  <si>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</si>
  <si>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</si>
  <si>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</si>
  <si>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</si>
  <si>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</si>
  <si>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</si>
  <si>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</si>
  <si>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</si>
  <si>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</si>
  <si>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</si>
  <si>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</si>
  <si>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</si>
  <si>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</si>
  <si>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</si>
  <si>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</si>
  <si>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</si>
  <si>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</si>
  <si>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</si>
  <si>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</si>
  <si>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</si>
  <si>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</si>
  <si>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</si>
  <si>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</si>
  <si>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</si>
  <si>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</si>
  <si>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</si>
  <si>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</si>
  <si>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</si>
  <si>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</si>
  <si>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</si>
  <si>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</si>
  <si>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</si>
  <si>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</si>
  <si>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</si>
  <si>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</si>
  <si>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</si>
  <si>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</si>
  <si>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</si>
  <si>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</si>
  <si>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</si>
  <si>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</si>
  <si>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</si>
  <si>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</si>
  <si>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</si>
  <si>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</si>
  <si>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</si>
  <si>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</si>
  <si>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</si>
  <si>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</si>
  <si>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</si>
  <si>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</si>
  <si>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</si>
  <si>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</si>
  <si>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</si>
  <si>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</si>
  <si>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</si>
  <si>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</si>
  <si>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</si>
  <si>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</si>
  <si>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</si>
  <si>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</si>
  <si>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</si>
  <si>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</si>
  <si>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</si>
  <si>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</si>
  <si>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</si>
  <si>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</si>
  <si>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</si>
  <si>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</si>
  <si>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</si>
  <si>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</si>
  <si>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</si>
  <si>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</si>
  <si>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</si>
  <si>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</si>
  <si>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</si>
  <si>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</si>
  <si>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</si>
  <si>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</si>
  <si>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</si>
  <si>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</si>
  <si>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</si>
  <si>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</si>
  <si>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</si>
  <si>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</si>
  <si>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</si>
  <si>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</si>
  <si>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</si>
  <si>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</si>
  <si>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</si>
  <si>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</si>
  <si>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</si>
  <si>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</si>
  <si>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</si>
  <si>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</si>
  <si>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</si>
  <si>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</si>
  <si>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</si>
  <si>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</si>
  <si>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</si>
  <si>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</si>
  <si>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</si>
  <si>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</si>
  <si>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</si>
  <si>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</si>
  <si>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</si>
  <si>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</si>
  <si>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</si>
  <si>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</si>
  <si>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</si>
  <si>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</si>
  <si>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</si>
  <si>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</si>
  <si>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</si>
  <si>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</si>
  <si>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</si>
  <si>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</si>
  <si>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</si>
  <si>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</si>
  <si>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</si>
  <si>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</si>
  <si>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</si>
  <si>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</si>
  <si>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</si>
  <si>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</si>
  <si>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</si>
  <si>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</si>
  <si>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</si>
  <si>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</si>
  <si>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</si>
  <si>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</si>
  <si>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</si>
  <si>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</si>
  <si>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</si>
  <si>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</si>
  <si>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</si>
  <si>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</si>
  <si>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</si>
  <si>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</si>
  <si>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</si>
  <si>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</si>
  <si>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</si>
  <si>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</si>
  <si>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</si>
  <si>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</si>
  <si>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</si>
  <si>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</si>
  <si>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</si>
  <si>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</si>
  <si>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</si>
  <si>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</si>
  <si>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</si>
  <si>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</si>
  <si>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</si>
  <si>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</si>
  <si>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</si>
  <si>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</si>
  <si>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</si>
  <si>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</si>
  <si>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</si>
  <si>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</si>
  <si>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</si>
  <si>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</si>
  <si>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</si>
  <si>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</si>
  <si>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</si>
  <si>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</si>
  <si>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</si>
  <si>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</si>
  <si>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</si>
  <si>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</si>
  <si>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</si>
  <si>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</si>
  <si>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</si>
  <si>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</si>
  <si>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</si>
  <si>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</si>
  <si>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</si>
  <si>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</si>
  <si>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</si>
  <si>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</si>
  <si>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</si>
  <si>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</si>
  <si>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</si>
  <si>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</si>
  <si>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</si>
  <si>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</si>
  <si>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</si>
  <si>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</si>
  <si>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</si>
  <si>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</si>
  <si>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</si>
  <si>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</si>
  <si>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</si>
  <si>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</si>
  <si>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</si>
  <si>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</si>
  <si>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</si>
  <si>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</si>
  <si>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</si>
  <si>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</si>
  <si>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</si>
  <si>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</si>
  <si>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</si>
  <si>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</si>
  <si>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</si>
  <si>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</si>
  <si>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</si>
  <si>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</si>
  <si>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</si>
  <si>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</si>
  <si>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</si>
  <si>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</si>
  <si>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</si>
  <si>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</si>
  <si>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</si>
  <si>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</si>
  <si>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</si>
  <si>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</si>
  <si>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</si>
  <si>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</si>
  <si>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</si>
  <si>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</si>
  <si>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</si>
  <si>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</si>
  <si>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</si>
  <si>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</si>
  <si>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</si>
  <si>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</si>
  <si>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</si>
  <si>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</si>
  <si>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</si>
  <si>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</si>
  <si>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</si>
  <si>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</si>
  <si>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</si>
  <si>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</si>
  <si>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</si>
  <si>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</si>
  <si>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</si>
  <si>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</si>
  <si>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</si>
  <si>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</si>
  <si>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</si>
  <si>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</si>
  <si>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</si>
  <si>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</si>
  <si>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</si>
  <si>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</si>
  <si>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</si>
  <si>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</si>
  <si>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</si>
  <si>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</si>
  <si>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</si>
  <si>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</si>
  <si>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</si>
  <si>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</si>
  <si>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</si>
  <si>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</si>
  <si>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</si>
  <si>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</si>
  <si>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</si>
  <si>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</si>
  <si>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</si>
  <si>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</si>
  <si>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</si>
  <si>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</si>
  <si>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</si>
  <si>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</si>
  <si>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</si>
  <si>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</si>
  <si>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</si>
  <si>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</si>
  <si>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</si>
  <si>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</si>
  <si>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</si>
  <si>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</si>
  <si>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</si>
  <si>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</si>
  <si>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</si>
  <si>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</si>
  <si>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</si>
  <si>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</si>
  <si>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</si>
  <si>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</si>
  <si>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</si>
  <si>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</si>
  <si>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</si>
  <si>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</si>
  <si>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</si>
  <si>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</si>
  <si>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</si>
  <si>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</si>
  <si>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</si>
  <si>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</si>
  <si>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</si>
  <si>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</si>
  <si>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</si>
  <si>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</si>
  <si>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</si>
  <si>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</si>
  <si>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</si>
  <si>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</si>
  <si>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</si>
  <si>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</si>
  <si>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</si>
  <si>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</si>
  <si>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</si>
  <si>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</si>
  <si>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</si>
  <si>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</si>
  <si>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</si>
  <si>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</si>
  <si>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</si>
  <si>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</si>
  <si>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</si>
  <si>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</si>
  <si>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</si>
  <si>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</si>
  <si>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</si>
  <si>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</si>
  <si>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</si>
  <si>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</si>
  <si>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</si>
  <si>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</si>
  <si>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</si>
  <si>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</si>
  <si>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</si>
  <si>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</si>
  <si>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</si>
  <si>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</si>
  <si>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</si>
  <si>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</si>
  <si>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</si>
  <si>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</si>
  <si>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</si>
  <si>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</si>
  <si>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</si>
  <si>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</si>
  <si>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</si>
  <si>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</si>
  <si>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</si>
  <si>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</si>
  <si>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</si>
  <si>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</si>
  <si>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</si>
  <si>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</si>
  <si>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</si>
  <si>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</si>
  <si>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</si>
  <si>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</si>
  <si>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</si>
  <si>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</si>
  <si>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</si>
  <si>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</si>
  <si>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</si>
  <si>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</si>
  <si>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</si>
  <si>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</si>
  <si>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</si>
  <si>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</si>
  <si>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</si>
  <si>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</si>
  <si>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</si>
  <si>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</si>
  <si>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</si>
  <si>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</si>
  <si>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</si>
  <si>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</si>
  <si>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</si>
  <si>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</si>
  <si>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</si>
  <si>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</si>
  <si>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</si>
  <si>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</si>
  <si>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</si>
  <si>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</si>
  <si>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</si>
  <si>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</si>
  <si>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</si>
  <si>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</si>
  <si>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</si>
  <si>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</si>
  <si>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</si>
  <si>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</si>
  <si>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</si>
  <si>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</si>
  <si>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</si>
  <si>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</si>
  <si>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</si>
  <si>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</si>
  <si>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</si>
  <si>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</si>
  <si>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</si>
  <si>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</si>
  <si>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</si>
  <si>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</si>
  <si>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</si>
  <si>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</si>
  <si>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</si>
  <si>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</si>
  <si>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</si>
  <si>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</si>
  <si>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</si>
  <si>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</si>
  <si>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</si>
  <si>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</si>
  <si>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</si>
  <si>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</si>
  <si>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</si>
  <si>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</si>
  <si>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</si>
  <si>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</si>
  <si>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</si>
  <si>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</si>
  <si>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</si>
  <si>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</si>
  <si>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</si>
  <si>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</si>
  <si>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</si>
  <si>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</si>
  <si>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</si>
  <si>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</si>
  <si>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</si>
  <si>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</si>
  <si>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</si>
  <si>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</si>
  <si>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</si>
  <si>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</si>
  <si>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</si>
  <si>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</si>
  <si>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</si>
  <si>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</si>
  <si>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</si>
  <si>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</si>
  <si>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</si>
  <si>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</si>
  <si>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</si>
  <si>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</si>
  <si>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</si>
  <si>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</si>
  <si>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</si>
  <si>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</si>
  <si>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</si>
  <si>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</si>
  <si>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</si>
  <si>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</si>
  <si>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</si>
  <si>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</si>
  <si>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</si>
  <si>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</si>
  <si>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</si>
  <si>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</si>
  <si>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</si>
  <si>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</si>
  <si>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</si>
  <si>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</si>
  <si>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</si>
  <si>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</si>
  <si>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</si>
  <si>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</si>
  <si>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</si>
  <si>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</si>
  <si>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</si>
  <si>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</si>
  <si>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</si>
  <si>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</si>
  <si>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</si>
  <si>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</si>
  <si>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</si>
  <si>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</si>
  <si>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</si>
  <si>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</si>
  <si>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</si>
  <si>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</si>
  <si>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</si>
  <si>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</si>
  <si>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</si>
  <si>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</si>
  <si>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</si>
  <si>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</si>
  <si>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</si>
  <si>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</si>
  <si>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</si>
  <si>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</si>
  <si>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</si>
  <si>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</si>
  <si>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</si>
  <si>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</si>
  <si>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</si>
  <si>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</si>
  <si>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</si>
  <si>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</si>
  <si>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</si>
  <si>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</si>
  <si>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</si>
  <si>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</si>
  <si>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</si>
  <si>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</si>
  <si>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</si>
  <si>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</si>
  <si>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</si>
  <si>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</si>
  <si>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</si>
  <si>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</si>
  <si>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</si>
  <si>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</si>
  <si>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</si>
  <si>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</si>
  <si>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</si>
  <si>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</si>
  <si>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</si>
  <si>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</si>
  <si>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</si>
  <si>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</si>
  <si>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</si>
  <si>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</si>
  <si>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</si>
  <si>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</si>
  <si>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</si>
  <si>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</si>
  <si>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</si>
  <si>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</si>
  <si>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</si>
  <si>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</si>
  <si>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</si>
  <si>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</si>
  <si>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</si>
  <si>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</si>
  <si>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</si>
  <si>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</si>
  <si>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</si>
  <si>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</si>
  <si>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</si>
  <si>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</si>
  <si>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</si>
  <si>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</si>
  <si>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</si>
  <si>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</si>
  <si>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</si>
  <si>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</si>
  <si>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</si>
  <si>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</si>
  <si>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</si>
  <si>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</si>
  <si>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</si>
  <si>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</si>
  <si>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</si>
  <si>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</si>
  <si>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</si>
  <si>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</si>
  <si>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</si>
  <si>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</si>
  <si>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</si>
  <si>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</si>
  <si>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</si>
  <si>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</si>
  <si>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</si>
  <si>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</si>
  <si>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</si>
  <si>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</si>
  <si>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</si>
  <si>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</si>
  <si>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</si>
  <si>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</si>
  <si>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</si>
  <si>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</si>
  <si>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</si>
  <si>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</si>
  <si>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</si>
  <si>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</si>
  <si>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</si>
  <si>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</si>
  <si>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</si>
  <si>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</si>
  <si>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</si>
  <si>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</si>
  <si>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</si>
  <si>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</si>
  <si>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</si>
  <si>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</si>
  <si>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</si>
  <si>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</si>
  <si>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</si>
  <si>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</si>
  <si>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</si>
  <si>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</si>
  <si>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</si>
  <si>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</si>
  <si>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</si>
  <si>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</si>
  <si>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</si>
  <si>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</si>
  <si>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</si>
  <si>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</si>
  <si>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</si>
  <si>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</si>
  <si>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</si>
  <si>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</si>
  <si>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</si>
  <si>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</si>
  <si>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</si>
  <si>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</si>
  <si>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</si>
  <si>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</si>
  <si>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</si>
  <si>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</si>
  <si>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</si>
  <si>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</si>
  <si>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</si>
  <si>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</si>
  <si>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</si>
  <si>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</si>
  <si>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</si>
  <si>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</si>
  <si>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</si>
  <si>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</si>
  <si>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</si>
  <si>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</si>
  <si>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</si>
  <si>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</si>
  <si>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</si>
  <si>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</si>
  <si>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</si>
  <si>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</si>
  <si>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</si>
  <si>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</si>
  <si>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</si>
  <si>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</si>
  <si>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</si>
  <si>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</si>
  <si>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</si>
  <si>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</si>
  <si>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</si>
  <si>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</si>
  <si>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</si>
  <si>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</si>
  <si>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</si>
  <si>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</si>
  <si>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</si>
  <si>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</si>
  <si>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</si>
  <si>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</si>
  <si>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</si>
  <si>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</si>
  <si>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</si>
  <si>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</si>
  <si>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</si>
  <si>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</si>
  <si>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</si>
  <si>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</si>
  <si>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</si>
  <si>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</si>
  <si>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</si>
  <si>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</si>
  <si>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</si>
  <si>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</si>
  <si>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</si>
  <si>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</si>
  <si>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</si>
  <si>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</si>
  <si>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</si>
  <si>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</si>
  <si>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</si>
  <si>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</si>
  <si>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</si>
  <si>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</si>
  <si>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</si>
  <si>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</si>
  <si>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</si>
  <si>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</si>
  <si>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</si>
  <si>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</si>
  <si>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</si>
  <si>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</si>
  <si>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</si>
  <si>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</si>
  <si>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</si>
  <si>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</si>
  <si>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</si>
  <si>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</si>
  <si>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</si>
  <si>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</si>
  <si>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</si>
  <si>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</si>
  <si>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</si>
  <si>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</si>
  <si>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</si>
  <si>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</si>
  <si>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</si>
  <si>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</si>
  <si>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</si>
  <si>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</si>
  <si>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</si>
  <si>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</si>
  <si>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</si>
  <si>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</si>
  <si>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</si>
  <si>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</si>
  <si>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</si>
  <si>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</si>
  <si>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</si>
  <si>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</si>
  <si>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</si>
  <si>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</si>
  <si>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</si>
  <si>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</si>
  <si>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</si>
  <si>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</si>
  <si>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</si>
  <si>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</si>
  <si>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</si>
  <si>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</si>
  <si>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</si>
  <si>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</si>
  <si>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</si>
  <si>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</si>
  <si>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</si>
  <si>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</si>
  <si>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</si>
  <si>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</si>
  <si>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</si>
  <si>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</si>
  <si>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</si>
  <si>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</si>
  <si>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</si>
  <si>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</si>
  <si>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</si>
  <si>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</si>
  <si>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</si>
  <si>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</si>
  <si>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</si>
  <si>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</si>
  <si>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</si>
  <si>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</si>
  <si>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</si>
  <si>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</si>
  <si>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</si>
  <si>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</si>
  <si>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</si>
  <si>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</si>
  <si>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</si>
  <si>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</si>
  <si>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</si>
  <si>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</si>
  <si>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</si>
  <si>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</si>
  <si>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</si>
  <si>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</si>
  <si>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</si>
  <si>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</si>
  <si>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</si>
  <si>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</si>
  <si>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</si>
  <si>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</si>
  <si>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</si>
  <si>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</si>
  <si>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</si>
  <si>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</si>
  <si>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</si>
  <si>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</si>
  <si>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</si>
  <si>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</si>
  <si>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</si>
  <si>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</si>
  <si>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</si>
  <si>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</si>
  <si>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</si>
  <si>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</si>
  <si>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</si>
  <si>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</si>
  <si>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</si>
  <si>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</si>
  <si>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</si>
  <si>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</si>
  <si>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</si>
  <si>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</si>
  <si>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</si>
  <si>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</si>
  <si>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</si>
  <si>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</si>
  <si>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</si>
  <si>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</si>
  <si>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</si>
  <si>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</si>
  <si>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</si>
  <si>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</si>
  <si>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</si>
  <si>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</si>
  <si>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</si>
  <si>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</si>
  <si>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</si>
  <si>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</si>
  <si>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</si>
  <si>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</si>
  <si>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</si>
  <si>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</si>
  <si>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</si>
  <si>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</si>
  <si>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</si>
  <si>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</si>
  <si>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</si>
  <si>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</si>
  <si>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</si>
  <si>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</si>
  <si>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</si>
  <si>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</si>
  <si>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</si>
  <si>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</si>
  <si>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</si>
  <si>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</si>
  <si>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</si>
  <si>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</si>
  <si>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</si>
  <si>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</si>
  <si>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</si>
  <si>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</si>
  <si>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</si>
  <si>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</si>
  <si>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</si>
  <si>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</si>
  <si>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</si>
  <si>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</si>
  <si>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</si>
  <si>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</si>
  <si>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</si>
  <si>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</si>
  <si>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</si>
  <si>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</si>
  <si>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</si>
  <si>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</si>
  <si>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</si>
  <si>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</si>
  <si>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</si>
  <si>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</si>
  <si>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</si>
  <si>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</si>
  <si>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</si>
  <si>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</si>
  <si>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</si>
  <si>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</si>
  <si>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</si>
  <si>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</si>
  <si>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</si>
  <si>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</si>
  <si>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</si>
  <si>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</si>
  <si>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</si>
  <si>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</si>
  <si>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</si>
  <si>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</si>
  <si>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</si>
  <si>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</si>
  <si>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</si>
  <si>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</si>
  <si>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</si>
  <si>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</si>
  <si>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</si>
  <si>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</si>
  <si>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</si>
  <si>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</si>
  <si>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</si>
  <si>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</si>
  <si>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</si>
  <si>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</si>
  <si>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</si>
  <si>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</si>
  <si>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</si>
  <si>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</si>
  <si>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</si>
  <si>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</si>
  <si>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</si>
  <si>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</si>
  <si>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</si>
  <si>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</si>
  <si>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</si>
  <si>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</si>
  <si>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</si>
  <si>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</si>
  <si>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</si>
  <si>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</si>
  <si>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</si>
  <si>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</si>
  <si>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</si>
  <si>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</si>
  <si>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</si>
  <si>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</si>
  <si>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</si>
  <si>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</si>
  <si>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</si>
  <si>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</si>
  <si>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</si>
  <si>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</si>
  <si>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</si>
  <si>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</si>
  <si>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</si>
  <si>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</si>
  <si>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</si>
  <si>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</si>
  <si>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</si>
  <si>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</si>
  <si>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</si>
  <si>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</si>
  <si>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</si>
  <si>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</si>
  <si>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</si>
  <si>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</si>
  <si>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</si>
  <si>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</si>
  <si>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</si>
  <si>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</si>
  <si>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</si>
  <si>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</si>
  <si>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</si>
  <si>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</si>
  <si>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</si>
  <si>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</si>
  <si>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</si>
  <si>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</si>
  <si>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</si>
  <si>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</si>
  <si>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</si>
  <si>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</si>
  <si>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</si>
  <si>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</si>
  <si>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</si>
  <si>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</si>
  <si>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</si>
  <si>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</si>
  <si>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</si>
  <si>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</si>
  <si>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</si>
  <si>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</si>
  <si>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</si>
  <si>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</si>
  <si>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</si>
  <si>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</si>
  <si>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</si>
  <si>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</si>
  <si>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</si>
  <si>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</si>
  <si>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</si>
  <si>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</si>
  <si>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</si>
  <si>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</si>
  <si>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</si>
  <si>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</si>
  <si>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</si>
  <si>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</si>
  <si>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</si>
  <si>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</si>
  <si>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</si>
  <si>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</si>
  <si>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</si>
  <si>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</si>
  <si>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</si>
  <si>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</si>
  <si>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</si>
  <si>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</si>
  <si>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</si>
  <si>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</si>
  <si>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</si>
  <si>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</si>
  <si>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</si>
  <si>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</si>
  <si>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</si>
  <si>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</si>
  <si>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</si>
  <si>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</si>
  <si>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</si>
  <si>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</si>
  <si>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</si>
  <si>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</si>
  <si>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</si>
  <si>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</si>
  <si>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</si>
  <si>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</si>
  <si>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</si>
  <si>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</si>
  <si>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</si>
  <si>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</si>
  <si>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</si>
  <si>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</si>
  <si>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</si>
  <si>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</si>
  <si>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</si>
  <si>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</si>
  <si>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</si>
  <si>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</si>
  <si>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</si>
  <si>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</si>
  <si>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</si>
  <si>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</si>
  <si>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</si>
  <si>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</si>
  <si>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</si>
  <si>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</si>
  <si>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</si>
  <si>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</si>
  <si>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</si>
  <si>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</si>
  <si>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</si>
  <si>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</si>
  <si>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</si>
  <si>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</si>
  <si>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</si>
  <si>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</si>
  <si>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</si>
  <si>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</si>
  <si>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</si>
  <si>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</si>
  <si>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</si>
  <si>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</si>
  <si>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</si>
  <si>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</si>
  <si>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</si>
  <si>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</si>
  <si>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</si>
  <si>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</si>
  <si>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</si>
  <si>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</si>
  <si>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</si>
  <si>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</si>
  <si>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</si>
  <si>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</si>
  <si>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</si>
  <si>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</si>
  <si>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</si>
  <si>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</si>
  <si>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</si>
  <si>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</si>
  <si>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</si>
  <si>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</si>
  <si>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</si>
  <si>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</si>
  <si>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</si>
  <si>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</si>
  <si>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</si>
  <si>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</si>
  <si>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</si>
  <si>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</si>
  <si>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</si>
  <si>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</si>
  <si>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</si>
  <si>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</si>
  <si>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</si>
  <si>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</si>
  <si>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</si>
  <si>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</si>
  <si>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</si>
  <si>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</si>
  <si>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</si>
  <si>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</si>
  <si>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</si>
  <si>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</si>
  <si>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</si>
  <si>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</si>
  <si>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</si>
  <si>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</si>
  <si>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</si>
  <si>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</si>
  <si>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</si>
  <si>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</si>
  <si>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</si>
  <si>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</si>
  <si>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</si>
  <si>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</si>
  <si>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</si>
  <si>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</si>
  <si>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</si>
  <si>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</si>
  <si>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</si>
  <si>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</si>
  <si>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</si>
  <si>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</si>
  <si>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</si>
  <si>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</si>
  <si>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</si>
  <si>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</si>
  <si>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</si>
  <si>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</si>
  <si>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</si>
  <si>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</si>
  <si>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</si>
  <si>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</si>
  <si>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</si>
  <si>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</si>
  <si>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</si>
  <si>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</si>
  <si>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</si>
  <si>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</si>
  <si>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</si>
  <si>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</si>
  <si>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</si>
  <si>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</si>
  <si>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</si>
  <si>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</si>
  <si>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</si>
  <si>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</si>
  <si>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</si>
  <si>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</si>
  <si>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</si>
  <si>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</si>
  <si>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</si>
  <si>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</si>
  <si>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</si>
  <si>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</si>
  <si>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</si>
  <si>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</si>
  <si>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</si>
  <si>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</si>
  <si>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</si>
  <si>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</si>
  <si>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</si>
  <si>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</si>
  <si>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</si>
  <si>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</si>
  <si>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</si>
  <si>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</si>
  <si>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</si>
  <si>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</si>
  <si>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</si>
  <si>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</si>
  <si>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</si>
  <si>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</si>
  <si>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</si>
  <si>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</si>
  <si>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</si>
  <si>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</si>
  <si>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</si>
  <si>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</si>
  <si>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</si>
  <si>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</si>
  <si>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</si>
  <si>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</si>
  <si>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</si>
  <si>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</si>
  <si>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</si>
  <si>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</si>
  <si>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</si>
  <si>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</si>
  <si>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</si>
  <si>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</si>
  <si>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</si>
  <si>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</si>
  <si>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</si>
  <si>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</si>
  <si>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</si>
  <si>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</si>
  <si>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</si>
  <si>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</si>
  <si>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</si>
  <si>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</si>
  <si>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</si>
  <si>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</si>
  <si>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</si>
  <si>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</si>
  <si>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</si>
  <si>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</si>
  <si>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</si>
  <si>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</si>
  <si>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</si>
  <si>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</si>
  <si>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</si>
  <si>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</si>
  <si>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</si>
  <si>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</si>
  <si>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</si>
  <si>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</si>
  <si>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</si>
  <si>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</si>
  <si>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</si>
  <si>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</si>
  <si>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</si>
  <si>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</si>
  <si>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</si>
  <si>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</si>
  <si>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</si>
  <si>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</si>
  <si>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</si>
  <si>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</si>
  <si>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</si>
  <si>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</si>
  <si>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</si>
  <si>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</si>
  <si>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</si>
  <si>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</si>
  <si>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</si>
  <si>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</si>
  <si>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</si>
  <si>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</si>
  <si>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</si>
  <si>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</si>
  <si>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</si>
  <si>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</si>
  <si>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</si>
  <si>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</si>
  <si>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</si>
  <si>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</si>
  <si>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</si>
  <si>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</si>
  <si>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</si>
  <si>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</si>
  <si>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</si>
  <si>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</si>
  <si>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</si>
  <si>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</si>
  <si>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</si>
  <si>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</si>
  <si>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</si>
  <si>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</si>
  <si>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</si>
  <si>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</si>
  <si>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</si>
  <si>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</si>
  <si>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</si>
  <si>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</si>
  <si>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</si>
  <si>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</si>
  <si>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</si>
  <si>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</si>
  <si>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</si>
  <si>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</si>
  <si>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</si>
  <si>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</si>
  <si>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</si>
  <si>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</si>
  <si>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</si>
  <si>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</si>
  <si>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</si>
  <si>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</si>
  <si>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</si>
  <si>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</si>
  <si>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</si>
  <si>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</si>
  <si>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</si>
  <si>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</si>
  <si>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</si>
  <si>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</si>
  <si>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</si>
  <si>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</si>
  <si>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</si>
  <si>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</si>
  <si>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</si>
  <si>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</si>
  <si>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</si>
  <si>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</si>
  <si>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</si>
  <si>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</si>
  <si>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</si>
  <si>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</si>
  <si>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</si>
  <si>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</si>
  <si>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</si>
  <si>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</si>
  <si>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</si>
  <si>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</si>
  <si>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</si>
  <si>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</si>
  <si>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</si>
  <si>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</si>
  <si>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</si>
  <si>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</si>
  <si>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</si>
  <si>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</si>
  <si>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</si>
  <si>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</si>
  <si>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</si>
  <si>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</si>
  <si>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</si>
  <si>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</si>
  <si>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</si>
  <si>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</si>
  <si>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</si>
  <si>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</si>
  <si>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</si>
  <si>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</si>
  <si>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</si>
  <si>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</si>
  <si>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</si>
  <si>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</si>
  <si>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</si>
  <si>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</si>
  <si>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</si>
  <si>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</si>
  <si>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</si>
  <si>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</si>
  <si>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</si>
  <si>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</si>
  <si>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</si>
  <si>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</si>
  <si>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</si>
  <si>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</si>
  <si>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</si>
  <si>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</si>
  <si>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</si>
  <si>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</si>
  <si>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</si>
  <si>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</si>
  <si>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</si>
  <si>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</si>
  <si>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</si>
  <si>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</si>
  <si>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</si>
  <si>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</si>
  <si>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</si>
  <si>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</si>
  <si>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</si>
  <si>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</si>
  <si>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</si>
  <si>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</si>
  <si>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</si>
  <si>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</si>
  <si>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</si>
  <si>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</si>
  <si>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</si>
  <si>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</si>
  <si>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</si>
  <si>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</si>
  <si>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</si>
  <si>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</si>
  <si>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</si>
  <si>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</si>
  <si>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</si>
  <si>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</si>
  <si>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</si>
  <si>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</si>
  <si>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</si>
  <si>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</si>
  <si>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</si>
  <si>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</si>
  <si>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</si>
  <si>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</si>
  <si>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</si>
  <si>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</si>
  <si>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</si>
  <si>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</si>
  <si>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</si>
  <si>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</si>
  <si>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</si>
  <si>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</si>
  <si>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</si>
  <si>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</si>
  <si>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</si>
  <si>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</si>
  <si>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</si>
  <si>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</si>
  <si>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</si>
  <si>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</si>
  <si>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</si>
  <si>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</si>
  <si>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</si>
  <si>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</si>
  <si>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</si>
  <si>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</si>
  <si>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</si>
  <si>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</si>
  <si>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</si>
  <si>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</si>
  <si>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</si>
  <si>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</si>
  <si>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</si>
  <si>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</si>
  <si>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</si>
  <si>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</si>
  <si>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</si>
  <si>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</si>
  <si>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</si>
  <si>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</si>
  <si>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</si>
  <si>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</si>
  <si>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</si>
  <si>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</si>
  <si>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</si>
  <si>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</si>
  <si>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</si>
  <si>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</si>
  <si>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</si>
  <si>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</si>
  <si>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</si>
  <si>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</si>
  <si>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</si>
  <si>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</si>
  <si>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</si>
  <si>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</si>
  <si>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</si>
  <si>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</si>
  <si>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</si>
  <si>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</si>
  <si>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</si>
  <si>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</si>
  <si>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</si>
  <si>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</si>
  <si>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</si>
  <si>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</si>
  <si>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</si>
  <si>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</si>
  <si>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</si>
  <si>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</si>
  <si>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</si>
  <si>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</si>
  <si>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</si>
  <si>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</si>
  <si>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</si>
  <si>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</si>
  <si>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</si>
  <si>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</si>
  <si>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</si>
  <si>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</si>
  <si>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</si>
  <si>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</si>
  <si>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</si>
  <si>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</si>
  <si>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</si>
  <si>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</si>
  <si>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</si>
  <si>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</si>
  <si>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</si>
  <si>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</si>
  <si>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</si>
  <si>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</si>
  <si>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</si>
  <si>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</si>
  <si>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</si>
  <si>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</si>
  <si>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</si>
  <si>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</si>
  <si>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</si>
  <si>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</si>
  <si>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</si>
  <si>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</si>
  <si>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</si>
  <si>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</si>
  <si>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</si>
  <si>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</si>
  <si>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</si>
  <si>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</si>
  <si>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</si>
  <si>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</si>
  <si>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</si>
  <si>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</si>
  <si>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</si>
  <si>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</si>
  <si>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</si>
  <si>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</si>
  <si>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</si>
  <si>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</si>
  <si>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</si>
  <si>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</si>
  <si>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</si>
  <si>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</si>
  <si>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</si>
  <si>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</si>
  <si>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</si>
  <si>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</si>
  <si>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</si>
  <si>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</si>
  <si>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</si>
  <si>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</si>
  <si>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</si>
  <si>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</si>
  <si>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</si>
  <si>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</si>
  <si>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</si>
  <si>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</si>
  <si>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</si>
  <si>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</si>
  <si>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</si>
  <si>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</si>
  <si>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</si>
  <si>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</si>
  <si>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</si>
  <si>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</si>
  <si>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</si>
  <si>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</si>
  <si>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</si>
  <si>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</si>
  <si>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</si>
  <si>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</si>
  <si>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</si>
  <si>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</si>
  <si>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</si>
  <si>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</si>
  <si>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</si>
  <si>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</si>
  <si>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</si>
  <si>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</si>
  <si>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</si>
  <si>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</si>
  <si>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</si>
  <si>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</si>
  <si>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</si>
  <si>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</si>
  <si>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</si>
  <si>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</si>
  <si>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</si>
  <si>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</si>
  <si>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</si>
  <si>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</si>
  <si>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</si>
  <si>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</si>
  <si>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</si>
  <si>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</si>
  <si>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</si>
  <si>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</si>
  <si>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</si>
  <si>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</si>
  <si>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</si>
  <si>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</si>
  <si>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</si>
  <si>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</si>
  <si>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</si>
  <si>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</si>
  <si>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</si>
  <si>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</si>
  <si>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</si>
  <si>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</si>
  <si>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</si>
  <si>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</si>
  <si>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</si>
  <si>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</si>
  <si>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</si>
  <si>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</si>
  <si>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</si>
  <si>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</si>
  <si>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</si>
  <si>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</si>
  <si>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</si>
  <si>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</si>
  <si>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</si>
  <si>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</si>
  <si>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</si>
  <si>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</si>
  <si>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</si>
  <si>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</si>
  <si>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</si>
  <si>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</si>
  <si>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</si>
  <si>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</si>
  <si>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</si>
  <si>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</si>
  <si>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</si>
  <si>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</si>
  <si>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</si>
  <si>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</si>
  <si>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</si>
  <si>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</si>
  <si>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</si>
  <si>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</si>
  <si>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</si>
  <si>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</si>
  <si>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</si>
  <si>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</si>
  <si>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</si>
  <si>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</si>
  <si>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</si>
  <si>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</si>
  <si>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</si>
  <si>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</si>
  <si>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</si>
  <si>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</si>
  <si>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</si>
  <si>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</si>
  <si>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</si>
  <si>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</si>
  <si>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</si>
  <si>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</si>
  <si>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</si>
  <si>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</si>
  <si>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</si>
  <si>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</si>
  <si>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</si>
  <si>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</si>
  <si>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</si>
  <si>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</si>
  <si>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</si>
  <si>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</si>
  <si>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</si>
  <si>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</si>
  <si>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</si>
  <si>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</si>
  <si>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</si>
  <si>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</si>
  <si>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</si>
  <si>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</si>
  <si>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</si>
  <si>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</si>
  <si>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</si>
  <si>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</si>
  <si>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</si>
  <si>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</si>
  <si>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</si>
  <si>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</si>
  <si>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</si>
  <si>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</si>
  <si>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</si>
  <si>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</si>
  <si>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</si>
  <si>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</si>
  <si>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</si>
  <si>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</si>
  <si>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</si>
  <si>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</si>
  <si>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</si>
  <si>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</si>
  <si>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</si>
  <si>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</si>
  <si>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</si>
  <si>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</si>
  <si>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</si>
  <si>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</si>
  <si>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</si>
  <si>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</si>
  <si>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</si>
  <si>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</si>
  <si>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</si>
  <si>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</si>
  <si>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</si>
  <si>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</si>
  <si>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</si>
  <si>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</si>
  <si>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</si>
  <si>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</si>
  <si>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</si>
  <si>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</si>
  <si>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</si>
  <si>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</si>
  <si>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</si>
  <si>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</si>
  <si>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</si>
  <si>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</si>
  <si>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</si>
  <si>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</si>
  <si>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</si>
  <si>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</si>
  <si>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</si>
  <si>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</si>
  <si>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</si>
  <si>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</si>
  <si>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</si>
  <si>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</si>
  <si>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</si>
  <si>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</si>
  <si>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</si>
  <si>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</si>
  <si>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</si>
  <si>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</si>
  <si>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</si>
  <si>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</si>
  <si>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</si>
  <si>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</si>
  <si>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</si>
  <si>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</si>
  <si>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</si>
  <si>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</si>
  <si>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</si>
  <si>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</si>
  <si>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</si>
  <si>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</si>
  <si>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</si>
  <si>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</si>
  <si>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</si>
  <si>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</si>
  <si>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</si>
  <si>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</si>
  <si>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</si>
  <si>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</si>
  <si>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</si>
  <si>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</si>
  <si>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</si>
  <si>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</si>
  <si>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</si>
  <si>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</si>
  <si>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</si>
  <si>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</si>
  <si>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</si>
  <si>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</si>
  <si>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</si>
  <si>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</si>
  <si>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</si>
  <si>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</si>
  <si>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</si>
  <si>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</si>
  <si>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</si>
  <si>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</si>
  <si>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</si>
  <si>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</si>
  <si>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</si>
  <si>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</si>
  <si>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</si>
  <si>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</si>
  <si>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</si>
  <si>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</si>
  <si>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</si>
  <si>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</si>
  <si>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</si>
  <si>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</si>
  <si>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</si>
  <si>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</si>
  <si>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</si>
  <si>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</si>
  <si>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</si>
  <si>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</si>
  <si>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</si>
  <si>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</si>
  <si>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</si>
  <si>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</si>
  <si>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</si>
  <si>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</si>
  <si>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</si>
  <si>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</si>
  <si>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</si>
  <si>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</si>
  <si>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</si>
  <si>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</si>
  <si>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</si>
  <si>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</si>
  <si>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</si>
  <si>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</si>
  <si>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</si>
  <si>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</si>
  <si>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</si>
  <si>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</si>
  <si>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</si>
  <si>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</si>
  <si>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</si>
  <si>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</si>
  <si>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</si>
  <si>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</si>
  <si>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</si>
  <si>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</si>
  <si>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</si>
  <si>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</si>
  <si>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</si>
  <si>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</si>
  <si>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</si>
  <si>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</si>
  <si>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</si>
  <si>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</si>
  <si>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</si>
  <si>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</si>
  <si>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</si>
  <si>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</si>
  <si>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</si>
  <si>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</si>
  <si>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</si>
  <si>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</si>
  <si>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</si>
  <si>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</si>
  <si>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</si>
  <si>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</si>
  <si>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</si>
  <si>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</si>
  <si>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</si>
  <si>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</si>
  <si>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</si>
  <si>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</si>
  <si>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</si>
  <si>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</si>
  <si>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</si>
  <si>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</si>
  <si>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</si>
  <si>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</si>
  <si>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</si>
  <si>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</si>
  <si>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</si>
  <si>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</si>
  <si>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</si>
  <si>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</si>
  <si>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</si>
  <si>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</si>
  <si>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</si>
  <si>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</si>
  <si>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</si>
  <si>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</si>
  <si>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</si>
  <si>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</si>
  <si>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</si>
  <si>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</si>
  <si>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</si>
  <si>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</si>
  <si>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</si>
  <si>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</si>
  <si>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</si>
  <si>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</si>
  <si>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</si>
  <si>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</si>
  <si>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</si>
  <si>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</si>
  <si>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</si>
  <si>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</si>
  <si>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</si>
  <si>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</si>
  <si>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</si>
  <si>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</si>
  <si>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</si>
  <si>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</si>
  <si>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</si>
  <si>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</si>
  <si>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</si>
  <si>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</si>
  <si>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</si>
  <si>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</si>
  <si>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</si>
  <si>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</si>
  <si>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</si>
  <si>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</si>
  <si>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</si>
  <si>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</si>
  <si>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</si>
  <si>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</si>
  <si>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</si>
  <si>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</si>
  <si>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</si>
  <si>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</si>
  <si>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</si>
  <si>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</si>
  <si>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</si>
  <si>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</si>
  <si>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</si>
  <si>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</si>
  <si>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</si>
  <si>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</si>
  <si>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</si>
  <si>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</si>
  <si>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</si>
  <si>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</si>
  <si>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</si>
  <si>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</si>
  <si>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</si>
  <si>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</si>
  <si>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</si>
  <si>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</si>
  <si>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</si>
  <si>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</si>
  <si>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</si>
  <si>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</si>
  <si>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</si>
  <si>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</si>
  <si>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</si>
  <si>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</si>
  <si>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</si>
  <si>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</si>
  <si>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</si>
  <si>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</si>
  <si>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</si>
  <si>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</si>
  <si>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</si>
  <si>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</si>
  <si>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</si>
  <si>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</si>
  <si>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</si>
  <si>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</si>
  <si>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</si>
  <si>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</si>
  <si>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</si>
  <si>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</si>
  <si>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</si>
  <si>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</si>
  <si>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</si>
  <si>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</si>
  <si>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</si>
  <si>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</si>
  <si>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</si>
  <si>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</si>
  <si>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</si>
  <si>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</si>
  <si>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</si>
  <si>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</si>
  <si>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</si>
  <si>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</si>
  <si>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</si>
  <si>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</si>
  <si>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</si>
  <si>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</si>
  <si>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</si>
  <si>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</si>
  <si>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</si>
  <si>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</si>
  <si>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</si>
  <si>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</si>
  <si>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</si>
  <si>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</si>
  <si>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</si>
  <si>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</si>
  <si>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</si>
  <si>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</si>
  <si>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</si>
  <si>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</si>
  <si>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</si>
  <si>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</si>
  <si>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</si>
  <si>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</si>
  <si>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</si>
  <si>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</si>
  <si>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</si>
  <si>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</si>
  <si>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</si>
  <si>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</si>
  <si>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</si>
  <si>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</si>
  <si>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</si>
  <si>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</si>
  <si>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</si>
  <si>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</si>
  <si>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</si>
  <si>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</si>
  <si>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</si>
  <si>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</si>
  <si>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</si>
  <si>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</si>
  <si>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</si>
  <si>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</si>
  <si>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</si>
  <si>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</si>
  <si>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</si>
  <si>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</si>
  <si>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</si>
  <si>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</si>
  <si>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</si>
  <si>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</si>
  <si>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</si>
  <si>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</si>
  <si>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</si>
  <si>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</si>
  <si>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</si>
  <si>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</si>
  <si>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</si>
  <si>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</si>
  <si>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</si>
  <si>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</si>
  <si>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</si>
  <si>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</si>
  <si>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</si>
  <si>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</si>
  <si>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</si>
  <si>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</si>
  <si>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</si>
  <si>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</si>
  <si>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</si>
  <si>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</si>
  <si>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</si>
  <si>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</si>
  <si>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</si>
  <si>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</si>
  <si>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</si>
  <si>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</si>
  <si>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</si>
  <si>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</si>
  <si>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</si>
  <si>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</si>
  <si>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</si>
  <si>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</si>
  <si>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</si>
  <si>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</si>
  <si>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</si>
  <si>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</si>
  <si>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</si>
  <si>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</si>
  <si>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</si>
  <si>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</si>
  <si>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</si>
  <si>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</si>
  <si>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</si>
  <si>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</si>
  <si>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</si>
  <si>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</si>
  <si>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</si>
  <si>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</si>
  <si>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</si>
  <si>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</si>
  <si>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</si>
  <si>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</si>
  <si>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</si>
  <si>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</si>
  <si>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</si>
  <si>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</si>
  <si>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</si>
  <si>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</si>
  <si>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</si>
  <si>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</si>
  <si>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</si>
  <si>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</si>
  <si>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</si>
  <si>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</si>
  <si>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</si>
  <si>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</si>
  <si>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</si>
  <si>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</si>
  <si>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</si>
  <si>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</si>
  <si>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</si>
  <si>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</si>
  <si>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</si>
  <si>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</si>
  <si>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</si>
  <si>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</si>
  <si>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</si>
  <si>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</si>
  <si>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</si>
  <si>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</si>
  <si>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</si>
  <si>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</si>
  <si>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</si>
  <si>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</si>
  <si>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</si>
  <si>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</si>
  <si>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</si>
  <si>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</si>
  <si>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</si>
  <si>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</si>
  <si>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</si>
  <si>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</si>
  <si>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</si>
  <si>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</si>
  <si>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</si>
  <si>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</si>
  <si>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</si>
  <si>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</si>
  <si>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</si>
  <si>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</si>
  <si>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</si>
  <si>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</si>
  <si>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</si>
  <si>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</si>
  <si>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</si>
  <si>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</si>
  <si>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</si>
  <si>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</si>
  <si>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</si>
  <si>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</si>
  <si>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</si>
  <si>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</si>
  <si>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</si>
  <si>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</si>
  <si>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</si>
  <si>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</si>
  <si>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</si>
  <si>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</si>
  <si>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</si>
  <si>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</si>
  <si>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</si>
  <si>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</si>
  <si>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</si>
  <si>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</si>
  <si>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</si>
  <si>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</si>
  <si>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</si>
  <si>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</si>
  <si>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</si>
  <si>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</si>
  <si>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</si>
  <si>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</si>
  <si>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</si>
  <si>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</si>
  <si>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</si>
  <si>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</si>
  <si>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</si>
  <si>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</si>
  <si>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</si>
  <si>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</si>
  <si>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</si>
  <si>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</si>
  <si>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</si>
  <si>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</si>
  <si>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</si>
  <si>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</si>
  <si>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</si>
  <si>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</si>
  <si>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</si>
  <si>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</si>
  <si>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</si>
  <si>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</si>
  <si>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</si>
  <si>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</si>
  <si>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</si>
  <si>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</si>
  <si>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</si>
  <si>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</si>
  <si>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</si>
  <si>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</si>
  <si>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</si>
  <si>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</si>
  <si>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</si>
  <si>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</si>
  <si>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</si>
  <si>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</si>
  <si>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</si>
  <si>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</si>
  <si>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</si>
  <si>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</si>
  <si>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</si>
  <si>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</si>
  <si>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</si>
  <si>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</si>
  <si>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</si>
  <si>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</si>
  <si>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</si>
  <si>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</si>
  <si>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</si>
  <si>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</si>
  <si>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</si>
  <si>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</si>
  <si>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</si>
  <si>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</si>
  <si>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</si>
  <si>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</si>
  <si>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</si>
  <si>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</si>
  <si>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</si>
  <si>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</si>
  <si>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</si>
  <si>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</si>
  <si>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</si>
  <si>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</si>
  <si>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</si>
  <si>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</si>
  <si>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</si>
  <si>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</si>
  <si>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</si>
  <si>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</si>
  <si>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</si>
  <si>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</si>
  <si>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</si>
  <si>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</si>
  <si>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</si>
  <si>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</si>
  <si>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</si>
  <si>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</si>
  <si>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</si>
  <si>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</si>
  <si>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</si>
  <si>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</si>
  <si>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</si>
  <si>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</si>
  <si>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</si>
  <si>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</si>
  <si>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</si>
  <si>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</si>
  <si>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</si>
  <si>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</si>
  <si>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</si>
  <si>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</si>
  <si>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</si>
  <si>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</si>
  <si>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</si>
  <si>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</si>
  <si>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</si>
  <si>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</si>
  <si>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</si>
  <si>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</si>
  <si>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</si>
  <si>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</si>
  <si>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</si>
  <si>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</si>
  <si>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</si>
  <si>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</si>
  <si>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</si>
  <si>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</si>
  <si>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</si>
  <si>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</si>
  <si>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</si>
  <si>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</si>
  <si>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</si>
  <si>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</si>
  <si>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</si>
  <si>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</si>
  <si>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</si>
  <si>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</si>
  <si>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</si>
  <si>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</si>
  <si>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</si>
  <si>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</si>
  <si>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</si>
  <si>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</si>
  <si>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</si>
  <si>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</si>
  <si>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</si>
  <si>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</si>
  <si>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</si>
  <si>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</si>
  <si>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</si>
  <si>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</si>
  <si>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</si>
  <si>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</si>
  <si>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</si>
  <si>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</si>
  <si>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</si>
  <si>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</si>
  <si>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</si>
  <si>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</si>
  <si>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</si>
  <si>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</si>
  <si>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</si>
  <si>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</si>
  <si>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</si>
  <si>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</si>
  <si>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</si>
  <si>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</si>
  <si>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</si>
  <si>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</si>
  <si>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</si>
  <si>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</si>
  <si>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</si>
  <si>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</si>
  <si>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</si>
  <si>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</si>
  <si>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</si>
  <si>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</si>
  <si>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</si>
  <si>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</si>
  <si>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</si>
  <si>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</si>
  <si>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</si>
  <si>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</si>
  <si>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</si>
  <si>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</si>
  <si>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</si>
  <si>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</si>
  <si>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</si>
  <si>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</si>
  <si>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</si>
  <si>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</si>
  <si>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</si>
  <si>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</si>
  <si>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</si>
  <si>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</si>
  <si>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</si>
  <si>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</si>
  <si>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</si>
  <si>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</si>
  <si>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</si>
  <si>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</si>
  <si>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</si>
  <si>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</si>
  <si>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</si>
  <si>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</si>
  <si>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</si>
  <si>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</si>
  <si>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</si>
  <si>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</si>
  <si>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</si>
  <si>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</si>
  <si>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</si>
  <si>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</si>
  <si>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</si>
  <si>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</si>
  <si>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</si>
  <si>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</si>
  <si>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</si>
  <si>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</si>
  <si>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</si>
  <si>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</si>
  <si>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</si>
  <si>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</si>
  <si>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</si>
  <si>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</si>
  <si>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</si>
  <si>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</si>
  <si>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</si>
  <si>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</si>
  <si>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</si>
  <si>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</si>
  <si>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</si>
  <si>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</si>
  <si>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</si>
  <si>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</si>
  <si>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</si>
  <si>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</si>
  <si>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</si>
  <si>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</si>
  <si>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</si>
  <si>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</si>
  <si>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</si>
  <si>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</si>
  <si>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</si>
  <si>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</si>
  <si>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</si>
  <si>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</si>
  <si>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</si>
  <si>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</si>
  <si>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</si>
  <si>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</si>
  <si>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</si>
  <si>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</si>
  <si>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</si>
  <si>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</si>
  <si>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</si>
  <si>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</si>
  <si>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</si>
  <si>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</si>
  <si>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</si>
  <si>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</si>
  <si>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</si>
  <si>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</si>
  <si>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</si>
  <si>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</si>
  <si>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</si>
  <si>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</si>
  <si>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</si>
  <si>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</si>
  <si>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</si>
  <si>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</si>
  <si>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</si>
  <si>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</si>
  <si>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</si>
  <si>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</si>
  <si>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</si>
  <si>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</si>
  <si>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</si>
  <si>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</si>
  <si>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</si>
  <si>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</si>
  <si>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</si>
  <si>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</si>
  <si>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</si>
  <si>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</si>
  <si>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</si>
  <si>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</si>
  <si>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</si>
  <si>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</si>
  <si>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</si>
  <si>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</si>
  <si>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</si>
  <si>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</si>
  <si>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</si>
  <si>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</si>
  <si>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</si>
  <si>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</si>
  <si>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</si>
  <si>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</si>
  <si>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</si>
  <si>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</si>
  <si>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</si>
  <si>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</si>
  <si>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</si>
  <si>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</si>
  <si>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</si>
  <si>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</si>
  <si>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</si>
  <si>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</si>
  <si>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</si>
  <si>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</si>
  <si>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</si>
  <si>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</si>
  <si>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</si>
  <si>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</si>
  <si>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</si>
  <si>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</si>
  <si>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</si>
  <si>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</si>
  <si>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</si>
  <si>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</si>
  <si>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</si>
  <si>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</si>
  <si>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</si>
  <si>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</si>
  <si>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</si>
  <si>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</si>
  <si>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</si>
  <si>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</si>
  <si>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</si>
  <si>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</si>
  <si>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</si>
  <si>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</si>
  <si>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</si>
  <si>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</si>
  <si>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</si>
  <si>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</si>
  <si>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</si>
  <si>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</si>
  <si>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</si>
  <si>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</si>
  <si>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</si>
  <si>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</si>
  <si>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</si>
  <si>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</si>
  <si>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</si>
  <si>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</si>
  <si>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</si>
  <si>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</si>
  <si>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</si>
  <si>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</si>
  <si>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</si>
  <si>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</si>
  <si>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</si>
  <si>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</si>
  <si>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</si>
  <si>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</si>
  <si>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</si>
  <si>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</si>
  <si>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</si>
  <si>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</si>
  <si>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</si>
  <si>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</si>
  <si>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</si>
  <si>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</si>
  <si>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</si>
  <si>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</si>
  <si>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</si>
  <si>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</si>
  <si>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</si>
  <si>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</si>
  <si>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</si>
  <si>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</si>
  <si>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</si>
  <si>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</si>
  <si>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</si>
  <si>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</si>
  <si>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</si>
  <si>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</si>
  <si>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</si>
  <si>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</si>
  <si>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</si>
  <si>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</si>
  <si>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</si>
  <si>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</si>
  <si>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</si>
  <si>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</si>
  <si>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</si>
  <si>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</si>
  <si>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</si>
  <si>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</si>
  <si>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</si>
  <si>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</si>
  <si>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</si>
  <si>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</si>
  <si>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</si>
  <si>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</si>
  <si>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</si>
  <si>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</si>
  <si>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</si>
  <si>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</si>
  <si>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</si>
  <si>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</si>
  <si>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</si>
  <si>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</si>
  <si>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</si>
  <si>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</si>
  <si>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</si>
  <si>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</si>
  <si>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</si>
  <si>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</si>
  <si>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</si>
  <si>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</si>
  <si>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</si>
  <si>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</si>
  <si>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</si>
  <si>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</si>
  <si>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</si>
  <si>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</si>
  <si>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</si>
  <si>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</si>
  <si>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</si>
  <si>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</si>
  <si>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</si>
  <si>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</si>
  <si>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</si>
  <si>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</si>
  <si>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</si>
  <si>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</si>
  <si>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</si>
  <si>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</si>
  <si>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</si>
  <si>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</si>
  <si>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</si>
  <si>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</si>
  <si>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</si>
  <si>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</si>
  <si>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</si>
  <si>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</si>
  <si>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</si>
  <si>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</si>
  <si>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</si>
  <si>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</si>
  <si>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</si>
  <si>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</si>
  <si>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</si>
  <si>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</si>
  <si>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</si>
  <si>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</si>
  <si>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</si>
  <si>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</si>
  <si>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</si>
  <si>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</si>
  <si>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</si>
  <si>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</si>
  <si>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</si>
  <si>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</si>
  <si>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</si>
  <si>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</si>
  <si>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</si>
  <si>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</si>
  <si>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</si>
  <si>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</si>
  <si>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</si>
  <si>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</si>
  <si>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</si>
  <si>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</si>
  <si>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</si>
  <si>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</si>
  <si>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</si>
  <si>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</si>
  <si>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</si>
  <si>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</si>
  <si>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</si>
  <si>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</si>
  <si>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</si>
  <si>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</si>
  <si>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</si>
  <si>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</si>
  <si>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</si>
  <si>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</si>
  <si>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</si>
  <si>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</si>
  <si>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</si>
  <si>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</si>
  <si>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</si>
  <si>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</si>
  <si>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</si>
  <si>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</si>
  <si>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</si>
  <si>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</si>
  <si>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</si>
  <si>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</si>
  <si>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</si>
  <si>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</si>
  <si>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</si>
  <si>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</si>
  <si>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</si>
  <si>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</si>
  <si>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</si>
  <si>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</si>
  <si>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</si>
  <si>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</si>
  <si>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</si>
  <si>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</si>
  <si>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</si>
  <si>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</si>
  <si>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</si>
  <si>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</si>
  <si>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</si>
  <si>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</si>
  <si>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</si>
  <si>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</si>
  <si>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</si>
  <si>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</si>
  <si>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</si>
  <si>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</si>
  <si>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</si>
  <si>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</si>
  <si>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</si>
  <si>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</si>
  <si>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</si>
  <si>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</si>
  <si>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</si>
  <si>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</si>
  <si>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</si>
  <si>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</si>
  <si>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</si>
  <si>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</si>
  <si>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</si>
  <si>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</si>
  <si>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</si>
  <si>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</si>
  <si>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</si>
  <si>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</si>
  <si>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</si>
  <si>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</si>
  <si>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</si>
  <si>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</si>
  <si>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</si>
  <si>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</si>
  <si>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</si>
  <si>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</si>
  <si>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</si>
  <si>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</si>
  <si>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</si>
  <si>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</si>
  <si>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</si>
  <si>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</si>
  <si>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</si>
  <si>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</si>
  <si>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</si>
  <si>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</si>
  <si>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</si>
  <si>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</si>
  <si>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</si>
  <si>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</si>
  <si>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</si>
  <si>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</si>
  <si>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</si>
  <si>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</si>
  <si>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</si>
  <si>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</si>
  <si>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</si>
  <si>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</si>
  <si>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</si>
  <si>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</si>
  <si>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</si>
  <si>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</si>
  <si>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</si>
  <si>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</si>
  <si>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</si>
  <si>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</si>
  <si>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</si>
  <si>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</si>
  <si>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</si>
  <si>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</si>
  <si>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</si>
  <si>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</si>
  <si>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</si>
  <si>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</si>
  <si>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</si>
  <si>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</si>
  <si>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</si>
  <si>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</si>
  <si>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</si>
  <si>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</si>
  <si>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</si>
  <si>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</si>
  <si>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</si>
  <si>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</si>
  <si>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</si>
  <si>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</si>
  <si>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</si>
  <si>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</si>
  <si>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</si>
  <si>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</si>
  <si>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</si>
  <si>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</si>
  <si>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</si>
  <si>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</si>
  <si>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</si>
  <si>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</si>
  <si>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</si>
  <si>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</si>
  <si>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</si>
  <si>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</si>
  <si>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</si>
  <si>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</si>
  <si>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</si>
  <si>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</si>
  <si>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</si>
  <si>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</si>
  <si>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</si>
  <si>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</si>
  <si>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</si>
  <si>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</si>
  <si>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</si>
  <si>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</si>
  <si>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</si>
  <si>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</si>
  <si>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</si>
  <si>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</si>
  <si>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</si>
  <si>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</si>
  <si>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</si>
  <si>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</si>
  <si>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</si>
  <si>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</si>
  <si>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</si>
  <si>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</si>
  <si>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</si>
  <si>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</si>
  <si>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</si>
  <si>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</si>
  <si>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</si>
  <si>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</si>
  <si>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</si>
  <si>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</si>
  <si>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</si>
  <si>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</si>
  <si>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</si>
  <si>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</si>
  <si>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</si>
  <si>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</si>
  <si>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</si>
  <si>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</si>
  <si>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</si>
  <si>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</si>
  <si>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</si>
  <si>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</si>
  <si>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</si>
  <si>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</si>
  <si>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</si>
  <si>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</si>
  <si>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</si>
  <si>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</si>
  <si>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</si>
  <si>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</si>
  <si>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</si>
  <si>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</si>
  <si>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</si>
  <si>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</si>
  <si>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</si>
  <si>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</si>
  <si>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</si>
  <si>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</si>
  <si>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</si>
  <si>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</si>
  <si>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</si>
  <si>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</si>
  <si>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</si>
  <si>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</si>
  <si>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</si>
  <si>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</si>
  <si>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</si>
  <si>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</si>
  <si>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</si>
  <si>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</si>
  <si>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</si>
  <si>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</si>
  <si>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</si>
  <si>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</si>
  <si>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</si>
  <si>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</si>
  <si>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</si>
  <si>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</si>
  <si>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</si>
  <si>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</si>
  <si>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</si>
  <si>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</si>
  <si>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</si>
  <si>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</si>
  <si>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</si>
  <si>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</si>
  <si>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</si>
  <si>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</si>
  <si>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</si>
  <si>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</si>
  <si>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</si>
  <si>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</si>
  <si>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</si>
  <si>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</si>
  <si>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</si>
  <si>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</si>
  <si>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</si>
  <si>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</si>
  <si>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</si>
  <si>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</si>
  <si>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</si>
  <si>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</si>
  <si>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</si>
  <si>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</si>
  <si>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</si>
  <si>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</si>
  <si>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</si>
  <si>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</si>
  <si>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</si>
  <si>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</si>
  <si>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</si>
  <si>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</si>
  <si>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</si>
  <si>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</si>
  <si>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</si>
  <si>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</si>
  <si>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</si>
  <si>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</si>
  <si>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</si>
  <si>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</si>
  <si>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</si>
  <si>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</si>
  <si>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</si>
  <si>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</si>
  <si>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</si>
  <si>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</si>
  <si>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</si>
  <si>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</si>
  <si>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</si>
  <si>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</si>
  <si>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</si>
  <si>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</si>
  <si>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</si>
  <si>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</si>
  <si>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</si>
  <si>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</si>
  <si>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</si>
  <si>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</si>
  <si>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</si>
  <si>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</si>
  <si>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</si>
  <si>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</si>
  <si>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</si>
  <si>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</si>
  <si>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</si>
  <si>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</si>
  <si>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</si>
  <si>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</si>
  <si>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</si>
  <si>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</si>
  <si>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</si>
  <si>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</si>
  <si>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</si>
  <si>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</si>
  <si>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</si>
  <si>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</si>
  <si>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</si>
  <si>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</si>
  <si>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</si>
  <si>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</si>
  <si>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</si>
  <si>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</si>
  <si>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</si>
  <si>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</si>
  <si>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</si>
  <si>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</si>
  <si>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</si>
  <si>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</si>
  <si>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</si>
  <si>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</si>
  <si>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</si>
  <si>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</si>
  <si>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</si>
  <si>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</si>
  <si>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</si>
  <si>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</si>
  <si>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</si>
  <si>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</si>
  <si>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</si>
  <si>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</si>
  <si>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</si>
  <si>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</si>
  <si>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</si>
  <si>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</si>
  <si>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</si>
  <si>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</si>
  <si>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</si>
  <si>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</si>
  <si>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</si>
  <si>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</si>
  <si>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</si>
  <si>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</si>
  <si>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</si>
  <si>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</si>
  <si>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</si>
  <si>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</si>
  <si>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</si>
  <si>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</si>
  <si>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</si>
  <si>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</si>
  <si>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</si>
  <si>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</si>
  <si>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</si>
  <si>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</si>
  <si>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</si>
  <si>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</si>
  <si>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</si>
  <si>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</si>
  <si>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</si>
  <si>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</si>
  <si>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</si>
  <si>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</si>
  <si>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</si>
  <si>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</si>
  <si>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</si>
  <si>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</si>
  <si>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</si>
  <si>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</si>
  <si>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</si>
  <si>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</si>
  <si>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</si>
  <si>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</si>
  <si>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</si>
  <si>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</si>
  <si>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</si>
  <si>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</si>
  <si>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</si>
  <si>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</si>
  <si>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</si>
  <si>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</si>
  <si>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</si>
  <si>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</si>
  <si>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</si>
  <si>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</si>
  <si>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</si>
  <si>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</si>
  <si>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</si>
  <si>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</si>
  <si>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</si>
  <si>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</si>
  <si>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</si>
  <si>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</si>
  <si>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</si>
  <si>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</si>
  <si>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</si>
  <si>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</si>
  <si>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</si>
  <si>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</si>
  <si>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</si>
  <si>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</si>
  <si>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</si>
  <si>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</si>
  <si>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</si>
  <si>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</si>
  <si>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</si>
  <si>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</si>
  <si>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</si>
  <si>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</si>
  <si>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</si>
  <si>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</si>
  <si>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</si>
  <si>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</si>
  <si>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</si>
  <si>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</si>
  <si>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</si>
  <si>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</si>
  <si>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</si>
  <si>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</si>
  <si>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</si>
  <si>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</si>
  <si>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</si>
  <si>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</si>
  <si>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</si>
  <si>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</si>
  <si>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</si>
  <si>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</si>
  <si>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</si>
  <si>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</si>
  <si>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</si>
  <si>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</si>
  <si>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</si>
  <si>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</si>
  <si>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</si>
  <si>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</si>
  <si>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</si>
  <si>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</si>
  <si>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</si>
  <si>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</si>
  <si>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</si>
  <si>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</si>
  <si>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</si>
  <si>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</si>
  <si>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</si>
  <si>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</si>
  <si>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</si>
  <si>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</si>
  <si>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</si>
  <si>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</si>
  <si>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</si>
  <si>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</si>
  <si>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</si>
  <si>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</si>
  <si>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</si>
  <si>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</si>
  <si>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</si>
  <si>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</si>
  <si>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</si>
  <si>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</si>
  <si>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</si>
  <si>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</si>
  <si>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</si>
  <si>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</si>
  <si>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</si>
  <si>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</si>
  <si>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</si>
  <si>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</si>
  <si>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</si>
  <si>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</si>
  <si>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</si>
  <si>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</si>
  <si>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</si>
  <si>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</si>
  <si>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</si>
  <si>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</si>
  <si>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</si>
  <si>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</si>
  <si>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</si>
  <si>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</si>
  <si>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</si>
  <si>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</si>
  <si>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</si>
  <si>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</si>
  <si>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</si>
  <si>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</si>
  <si>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</si>
  <si>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</si>
  <si>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</si>
  <si>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</si>
  <si>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</si>
  <si>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</si>
  <si>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</si>
  <si>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</si>
  <si>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</si>
  <si>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</si>
  <si>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</si>
  <si>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</si>
  <si>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</si>
  <si>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</si>
  <si>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</si>
  <si>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</si>
  <si>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</si>
  <si>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</si>
  <si>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</si>
  <si>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</si>
  <si>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</si>
  <si>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</si>
  <si>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</si>
  <si>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</si>
  <si>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</si>
  <si>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</si>
  <si>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</si>
  <si>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</si>
  <si>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</si>
  <si>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</si>
  <si>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</si>
  <si>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</si>
  <si>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</si>
  <si>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</si>
  <si>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</si>
  <si>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</si>
  <si>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</si>
  <si>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</si>
  <si>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</si>
  <si>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</si>
  <si>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</si>
  <si>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</si>
  <si>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</si>
  <si>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</si>
  <si>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</si>
  <si>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</si>
  <si>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</si>
  <si>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</si>
  <si>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</si>
  <si>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</si>
  <si>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</si>
  <si>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</si>
  <si>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</si>
  <si>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</si>
  <si>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</si>
  <si>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</si>
  <si>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</si>
  <si>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</si>
  <si>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</si>
  <si>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</si>
  <si>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</si>
  <si>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</si>
  <si>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</si>
  <si>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</si>
  <si>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</si>
  <si>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</si>
  <si>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</si>
  <si>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</si>
  <si>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</si>
  <si>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</si>
  <si>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</si>
  <si>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</si>
  <si>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</si>
  <si>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</si>
  <si>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</si>
  <si>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</si>
  <si>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</si>
  <si>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</si>
  <si>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</si>
  <si>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</si>
  <si>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</si>
  <si>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</si>
  <si>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</si>
  <si>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</si>
  <si>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</si>
  <si>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</si>
  <si>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</si>
  <si>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</si>
  <si>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</si>
  <si>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</si>
  <si>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</si>
  <si>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</si>
  <si>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</si>
  <si>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</si>
  <si>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</si>
  <si>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</si>
  <si>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</si>
  <si>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</si>
  <si>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</si>
  <si>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</si>
  <si>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</si>
  <si>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</si>
  <si>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</si>
  <si>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</si>
  <si>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</si>
  <si>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</si>
  <si>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</si>
  <si>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</si>
  <si>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</si>
  <si>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</si>
  <si>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</si>
  <si>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</si>
  <si>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</si>
  <si>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</si>
  <si>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</si>
  <si>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</si>
  <si>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</si>
  <si>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</si>
  <si>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</si>
  <si>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</si>
  <si>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</si>
  <si>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</si>
  <si>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</si>
  <si>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</si>
  <si>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</si>
  <si>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</si>
  <si>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</si>
  <si>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</si>
  <si>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</si>
  <si>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</si>
  <si>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</si>
  <si>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</si>
  <si>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</si>
  <si>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</si>
  <si>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</si>
  <si>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</si>
  <si>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</si>
  <si>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</si>
  <si>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</si>
  <si>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</si>
  <si>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</si>
  <si>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</si>
  <si>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</si>
  <si>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</si>
  <si>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</si>
  <si>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</si>
  <si>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</si>
  <si>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</si>
  <si>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</si>
  <si>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</si>
  <si>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</si>
  <si>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</si>
  <si>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</si>
  <si>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</si>
  <si>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</si>
  <si>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</si>
  <si>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</si>
  <si>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</si>
  <si>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</si>
  <si>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</si>
  <si>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</si>
  <si>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</si>
  <si>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</si>
  <si>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</si>
  <si>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</si>
  <si>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</si>
  <si>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</si>
  <si>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</si>
  <si>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</si>
  <si>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</si>
  <si>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</si>
  <si>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</si>
  <si>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</si>
  <si>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</si>
  <si>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</si>
  <si>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</si>
  <si>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</si>
  <si>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</si>
  <si>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</si>
  <si>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</si>
  <si>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</si>
  <si>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</si>
  <si>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</si>
  <si>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</si>
  <si>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</si>
  <si>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</si>
  <si>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</si>
  <si>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</si>
  <si>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</si>
  <si>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</si>
  <si>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</si>
  <si>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</si>
  <si>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</si>
  <si>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</si>
  <si>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</si>
  <si>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</si>
  <si>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</si>
  <si>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</si>
  <si>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</si>
  <si>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</si>
  <si>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</si>
  <si>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</si>
  <si>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</si>
  <si>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</si>
  <si>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</si>
  <si>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</si>
  <si>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</si>
  <si>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</si>
  <si>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</si>
  <si>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</si>
  <si>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</si>
  <si>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</si>
  <si>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</si>
  <si>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</si>
  <si>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</si>
  <si>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</si>
  <si>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</si>
  <si>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</si>
  <si>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</si>
  <si>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</si>
  <si>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</si>
  <si>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</si>
  <si>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</si>
  <si>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</si>
  <si>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</si>
  <si>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</si>
  <si>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</si>
  <si>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</si>
  <si>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</si>
  <si>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</si>
  <si>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</si>
  <si>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</si>
  <si>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</si>
  <si>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</si>
  <si>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</si>
  <si>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</si>
  <si>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</si>
  <si>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</si>
  <si>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</si>
  <si>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</si>
  <si>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</si>
  <si>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</si>
  <si>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</si>
  <si>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</si>
  <si>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</si>
  <si>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</si>
  <si>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</si>
  <si>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</si>
  <si>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</si>
  <si>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</si>
  <si>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</si>
  <si>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</si>
  <si>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</si>
  <si>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</si>
  <si>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</si>
  <si>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</si>
  <si>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</si>
  <si>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</si>
  <si>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</si>
  <si>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</si>
  <si>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</si>
  <si>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</si>
  <si>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</si>
  <si>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</si>
  <si>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</si>
  <si>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</si>
  <si>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</si>
  <si>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</si>
  <si>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</si>
  <si>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</si>
  <si>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</si>
  <si>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</si>
  <si>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</si>
  <si>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</si>
  <si>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</si>
  <si>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</si>
  <si>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</si>
  <si>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</si>
  <si>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</si>
  <si>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</si>
  <si>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</si>
  <si>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</si>
  <si>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</si>
  <si>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</si>
  <si>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</si>
  <si>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</si>
  <si>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</si>
  <si>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</si>
  <si>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</si>
  <si>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</si>
  <si>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</si>
  <si>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</si>
  <si>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</si>
  <si>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</si>
  <si>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</si>
  <si>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</si>
  <si>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</si>
  <si>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</si>
  <si>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</si>
  <si>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</si>
  <si>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</si>
  <si>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</si>
  <si>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</si>
  <si>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</si>
  <si>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</si>
  <si>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</si>
  <si>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</si>
  <si>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</si>
  <si>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</si>
  <si>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</si>
  <si>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</si>
  <si>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</si>
  <si>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</si>
  <si>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</si>
  <si>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</si>
  <si>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</si>
  <si>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</si>
  <si>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</si>
  <si>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</si>
  <si>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</si>
  <si>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</si>
  <si>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</si>
  <si>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</si>
  <si>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</si>
  <si>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</si>
  <si>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</si>
  <si>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</si>
  <si>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</si>
  <si>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</si>
  <si>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</si>
  <si>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</si>
  <si>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</si>
  <si>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</si>
  <si>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</si>
  <si>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</si>
  <si>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</si>
  <si>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</si>
  <si>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</si>
  <si>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</si>
  <si>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</si>
  <si>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</si>
  <si>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</si>
  <si>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</si>
  <si>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</si>
  <si>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</si>
  <si>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</si>
  <si>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</si>
  <si>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</si>
  <si>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</si>
  <si>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</si>
  <si>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</si>
  <si>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</si>
  <si>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</si>
  <si>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</si>
  <si>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</si>
  <si>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</si>
  <si>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</si>
  <si>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</si>
  <si>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</si>
  <si>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</si>
  <si>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</si>
  <si>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</si>
  <si>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</si>
  <si>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</si>
  <si>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</si>
  <si>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</si>
  <si>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</si>
  <si>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</si>
  <si>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</si>
  <si>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</si>
  <si>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</si>
  <si>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</si>
  <si>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</si>
  <si>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</si>
  <si>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</si>
  <si>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</si>
  <si>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</si>
  <si>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</si>
  <si>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</si>
  <si>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</si>
  <si>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</si>
  <si>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</si>
  <si>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</si>
  <si>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</si>
  <si>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</si>
  <si>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</si>
  <si>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</si>
  <si>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</si>
  <si>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</si>
  <si>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</si>
  <si>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</si>
  <si>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</si>
  <si>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</si>
  <si>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</si>
  <si>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</si>
  <si>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</si>
  <si>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</si>
  <si>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</si>
  <si>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</si>
  <si>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</si>
  <si>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</si>
  <si>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</si>
  <si>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</si>
  <si>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</si>
  <si>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</si>
  <si>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</si>
  <si>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</si>
  <si>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</si>
  <si>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</si>
  <si>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</si>
  <si>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</si>
  <si>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</si>
  <si>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</si>
  <si>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</si>
  <si>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</si>
  <si>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</si>
  <si>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</si>
  <si>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</si>
  <si>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</si>
  <si>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</si>
  <si>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</si>
  <si>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</si>
  <si>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</si>
  <si>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</si>
  <si>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</si>
  <si>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</si>
  <si>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</si>
  <si>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</si>
  <si>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</si>
  <si>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</si>
  <si>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</si>
  <si>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</si>
  <si>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</si>
  <si>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</si>
  <si>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</si>
  <si>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</si>
  <si>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</si>
  <si>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</si>
  <si>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</si>
  <si>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</si>
  <si>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</si>
  <si>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</si>
  <si>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</si>
  <si>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</si>
  <si>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</si>
  <si>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</si>
  <si>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</si>
  <si>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</si>
  <si>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</si>
  <si>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</si>
  <si>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</si>
  <si>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</si>
  <si>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</si>
  <si>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</si>
  <si>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</si>
  <si>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</si>
  <si>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</si>
  <si>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</si>
  <si>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</si>
  <si>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</si>
  <si>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</si>
  <si>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</si>
  <si>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</si>
  <si>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</si>
  <si>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</si>
  <si>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</si>
  <si>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</si>
  <si>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</si>
  <si>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</si>
  <si>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</si>
  <si>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</si>
  <si>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</si>
  <si>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</si>
  <si>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</si>
  <si>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</si>
  <si>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</si>
  <si>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</si>
  <si>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</si>
  <si>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</si>
  <si>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</si>
  <si>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</si>
  <si>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</si>
  <si>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</si>
  <si>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</si>
  <si>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</si>
  <si>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</si>
  <si>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</si>
  <si>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</si>
  <si>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</si>
  <si>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</si>
  <si>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</si>
  <si>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</si>
  <si>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</si>
  <si>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</si>
  <si>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</si>
  <si>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</si>
  <si>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</si>
  <si>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</si>
  <si>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</si>
  <si>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</si>
  <si>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</si>
  <si>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</si>
  <si>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</si>
  <si>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</si>
  <si>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</si>
  <si>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</si>
  <si>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</si>
  <si>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</si>
  <si>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</si>
  <si>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</si>
  <si>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</si>
  <si>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</si>
  <si>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</si>
  <si>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</si>
  <si>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</si>
  <si>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</si>
  <si>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</si>
  <si>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</si>
  <si>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</si>
  <si>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</si>
  <si>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</si>
  <si>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</si>
  <si>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</si>
  <si>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</si>
  <si>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</si>
  <si>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</si>
  <si>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</si>
  <si>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</si>
  <si>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</si>
  <si>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</si>
  <si>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</si>
  <si>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</si>
  <si>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</si>
  <si>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</si>
  <si>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</si>
  <si>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</si>
  <si>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</si>
  <si>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</si>
  <si>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</si>
  <si>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</si>
  <si>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</si>
  <si>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</si>
  <si>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</si>
  <si>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</si>
  <si>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</si>
  <si>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</si>
  <si>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</si>
  <si>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</si>
  <si>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</si>
  <si>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</si>
  <si>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</si>
  <si>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</si>
  <si>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</si>
  <si>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</si>
  <si>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</si>
  <si>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</si>
  <si>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</si>
  <si>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</si>
  <si>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</si>
  <si>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</si>
  <si>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</si>
  <si>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</si>
  <si>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</si>
  <si>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</si>
  <si>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</si>
  <si>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</si>
  <si>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</si>
  <si>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</si>
  <si>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</si>
  <si>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</si>
  <si>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</si>
  <si>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</si>
  <si>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</si>
  <si>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</si>
  <si>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</si>
  <si>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</si>
  <si>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</si>
  <si>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</si>
  <si>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</si>
  <si>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</si>
  <si>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</si>
  <si>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</si>
  <si>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</si>
  <si>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</si>
  <si>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</si>
  <si>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</si>
  <si>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</si>
  <si>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</si>
  <si>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</si>
  <si>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</si>
  <si>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</si>
  <si>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</si>
  <si>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</si>
  <si>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</si>
  <si>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</si>
  <si>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</si>
  <si>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</si>
  <si>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</si>
  <si>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</si>
  <si>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</si>
  <si>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</si>
  <si>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</si>
  <si>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</si>
  <si>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</si>
  <si>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</si>
  <si>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</si>
  <si>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</si>
  <si>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</si>
  <si>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</si>
  <si>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</si>
  <si>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</si>
  <si>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</si>
  <si>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</si>
  <si>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</si>
  <si>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</si>
  <si>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</si>
  <si>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</si>
  <si>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</si>
  <si>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</si>
  <si>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</si>
  <si>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</si>
  <si>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</si>
  <si>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</si>
  <si>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</si>
  <si>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</si>
  <si>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</si>
  <si>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</si>
  <si>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</si>
  <si>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</si>
  <si>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</si>
  <si>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</si>
  <si>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</si>
  <si>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</si>
  <si>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</si>
  <si>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</si>
  <si>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</si>
  <si>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</si>
  <si>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</si>
  <si>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</si>
  <si>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</si>
  <si>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</si>
  <si>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</si>
  <si>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</si>
  <si>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</si>
  <si>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</si>
  <si>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</si>
  <si>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</si>
  <si>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</si>
  <si>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</si>
  <si>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</si>
  <si>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</si>
  <si>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</si>
  <si>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</si>
  <si>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</si>
  <si>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</si>
  <si>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</si>
  <si>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</si>
  <si>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</si>
  <si>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</si>
  <si>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</si>
  <si>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</si>
  <si>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</si>
  <si>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</si>
  <si>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</si>
  <si>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</si>
  <si>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</si>
  <si>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</si>
  <si>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</si>
  <si>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</si>
  <si>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</si>
  <si>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</si>
  <si>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</si>
  <si>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</si>
  <si>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</si>
  <si>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</si>
  <si>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</si>
  <si>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</si>
  <si>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</si>
  <si>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</si>
  <si>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</si>
  <si>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</si>
  <si>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</si>
  <si>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</si>
  <si>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</si>
  <si>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</si>
  <si>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</si>
  <si>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</si>
  <si>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</si>
  <si>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</si>
  <si>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</si>
  <si>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</si>
  <si>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</si>
  <si>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</si>
  <si>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</si>
  <si>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</si>
  <si>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</si>
  <si>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</si>
  <si>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</si>
  <si>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</si>
  <si>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</si>
  <si>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</si>
  <si>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</si>
  <si>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</si>
  <si>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</si>
  <si>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</si>
  <si>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</si>
  <si>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</si>
  <si>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</si>
  <si>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</si>
  <si>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</si>
  <si>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</si>
  <si>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</si>
  <si>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</si>
  <si>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</si>
  <si>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</si>
  <si>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</si>
  <si>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</si>
  <si>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</si>
  <si>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</si>
  <si>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</si>
  <si>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</si>
  <si>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</si>
  <si>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</si>
  <si>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</si>
  <si>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</si>
  <si>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</si>
  <si>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</si>
  <si>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</si>
  <si>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</si>
  <si>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</si>
  <si>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</si>
  <si>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</si>
  <si>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</si>
  <si>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</si>
  <si>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</si>
  <si>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</si>
  <si>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</si>
  <si>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</si>
  <si>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</si>
  <si>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</si>
  <si>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</si>
  <si>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</si>
  <si>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</si>
  <si>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</si>
  <si>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</si>
  <si>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</si>
  <si>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</si>
  <si>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</si>
  <si>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</si>
  <si>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</si>
  <si>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</si>
  <si>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</si>
  <si>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</si>
  <si>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</si>
  <si>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</si>
  <si>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</si>
  <si>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</si>
  <si>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</si>
  <si>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</si>
  <si>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</si>
  <si>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</si>
  <si>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</si>
  <si>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</si>
  <si>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</si>
  <si>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</si>
  <si>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</si>
  <si>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</si>
  <si>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</si>
  <si>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</si>
  <si>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</si>
  <si>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</si>
  <si>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</si>
  <si>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</si>
  <si>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</si>
  <si>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</si>
  <si>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</si>
  <si>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</si>
  <si>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</si>
  <si>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</si>
  <si>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</si>
  <si>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</si>
  <si>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</si>
  <si>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</si>
  <si>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</si>
  <si>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</si>
  <si>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</si>
  <si>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</si>
  <si>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</si>
  <si>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</si>
  <si>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</si>
  <si>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</si>
  <si>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</si>
  <si>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</si>
  <si>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</si>
  <si>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</si>
  <si>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</si>
  <si>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</si>
  <si>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</si>
  <si>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</si>
  <si>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</si>
  <si>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</si>
  <si>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</si>
  <si>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</si>
  <si>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</si>
  <si>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</si>
  <si>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</si>
  <si>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</si>
  <si>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</si>
  <si>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</si>
  <si>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</si>
  <si>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</si>
  <si>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</si>
  <si>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</si>
  <si>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</si>
  <si>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</si>
  <si>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</si>
  <si>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</si>
  <si>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</si>
  <si>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</si>
  <si>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</si>
  <si>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</si>
  <si>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</si>
  <si>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</si>
  <si>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</si>
  <si>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</si>
  <si>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</si>
  <si>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</si>
  <si>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</si>
  <si>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</si>
  <si>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</si>
  <si>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</si>
  <si>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</si>
  <si>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</si>
  <si>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</si>
  <si>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</si>
  <si>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</si>
  <si>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</si>
  <si>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</si>
  <si>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</si>
  <si>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</si>
  <si>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</si>
  <si>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</si>
  <si>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</si>
  <si>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</si>
  <si>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</si>
  <si>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</si>
  <si>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</si>
  <si>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</si>
  <si>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</si>
  <si>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</si>
  <si>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</si>
  <si>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</si>
  <si>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</si>
  <si>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</si>
  <si>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</si>
  <si>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</si>
  <si>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</si>
  <si>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</si>
  <si>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</si>
  <si>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</si>
  <si>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</si>
  <si>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</si>
  <si>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</si>
  <si>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</si>
  <si>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</si>
  <si>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</si>
  <si>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</si>
  <si>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</si>
  <si>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</si>
  <si>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</si>
  <si>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</si>
  <si>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</si>
  <si>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</si>
  <si>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</si>
  <si>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</si>
  <si>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</si>
  <si>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</si>
  <si>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</si>
  <si>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</si>
  <si>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</si>
  <si>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</si>
  <si>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</si>
  <si>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</si>
  <si>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</si>
  <si>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</si>
  <si>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</si>
  <si>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</si>
  <si>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</si>
  <si>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</si>
  <si>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</si>
  <si>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</si>
  <si>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</si>
  <si>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</si>
  <si>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</si>
  <si>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</si>
  <si>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</si>
  <si>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</si>
  <si>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</si>
  <si>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</si>
  <si>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</si>
  <si>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</si>
  <si>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</si>
  <si>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</si>
  <si>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</si>
  <si>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</si>
  <si>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</si>
  <si>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</si>
  <si>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</si>
  <si>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</si>
  <si>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</si>
  <si>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</si>
  <si>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</si>
  <si>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</si>
  <si>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</si>
  <si>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</si>
  <si>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</si>
  <si>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</si>
  <si>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</si>
  <si>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</si>
  <si>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</si>
  <si>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</si>
  <si>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</si>
  <si>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</si>
  <si>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</si>
  <si>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</si>
  <si>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</si>
  <si>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</si>
  <si>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</si>
  <si>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</si>
  <si>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</si>
  <si>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</si>
  <si>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</si>
  <si>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</si>
  <si>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</si>
  <si>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</si>
  <si>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</si>
  <si>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</si>
  <si>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</si>
  <si>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</si>
  <si>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</si>
  <si>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</si>
  <si>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</si>
  <si>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</si>
  <si>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</si>
  <si>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</si>
  <si>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</si>
  <si>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</si>
  <si>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</si>
  <si>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</si>
  <si>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</si>
  <si>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</si>
  <si>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</si>
  <si>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</si>
  <si>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</si>
  <si>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</si>
  <si>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</si>
  <si>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</si>
  <si>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</si>
  <si>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</si>
  <si>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</si>
  <si>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</si>
  <si>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</si>
  <si>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</si>
  <si>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</si>
  <si>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</si>
  <si>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</si>
  <si>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</si>
  <si>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</si>
  <si>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</si>
  <si>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</si>
  <si>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</si>
  <si>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</si>
  <si>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</si>
  <si>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</si>
  <si>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</si>
  <si>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</si>
  <si>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</si>
  <si>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</si>
  <si>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</si>
  <si>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</si>
  <si>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</si>
  <si>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</si>
  <si>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</si>
  <si>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</si>
  <si>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</si>
  <si>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</si>
  <si>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</si>
  <si>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</si>
  <si>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</si>
  <si>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</si>
  <si>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</si>
  <si>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</si>
  <si>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</si>
  <si>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</si>
  <si>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</si>
  <si>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</si>
  <si>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</si>
  <si>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</si>
  <si>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</si>
  <si>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</si>
  <si>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</si>
  <si>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</si>
  <si>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</si>
  <si>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</si>
  <si>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</si>
  <si>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</si>
  <si>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</si>
  <si>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</si>
  <si>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</si>
  <si>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</si>
  <si>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</si>
  <si>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</si>
  <si>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</si>
  <si>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</si>
  <si>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</si>
  <si>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</si>
  <si>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</si>
  <si>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</si>
  <si>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</si>
  <si>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</si>
  <si>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</si>
  <si>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</si>
  <si>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</si>
  <si>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</si>
  <si>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</si>
  <si>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</si>
  <si>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</si>
  <si>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</si>
  <si>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</si>
  <si>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</si>
  <si>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</si>
  <si>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</si>
  <si>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</si>
  <si>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</si>
  <si>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</si>
  <si>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</si>
  <si>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</si>
  <si>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</si>
  <si>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</si>
  <si>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</si>
  <si>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</si>
  <si>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</si>
  <si>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</si>
  <si>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</si>
  <si>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</si>
  <si>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</si>
  <si>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</si>
  <si>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</si>
  <si>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</si>
  <si>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</si>
  <si>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</si>
  <si>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</si>
  <si>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</si>
  <si>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</si>
  <si>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</si>
  <si>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</si>
  <si>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</si>
  <si>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</si>
  <si>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</si>
  <si>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</si>
  <si>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</si>
  <si>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</si>
  <si>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</si>
  <si>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</si>
  <si>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</si>
  <si>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</si>
  <si>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</si>
  <si>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</si>
  <si>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</si>
  <si>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</si>
  <si>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</si>
  <si>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</si>
  <si>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</si>
  <si>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</si>
  <si>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</si>
  <si>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</si>
  <si>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</si>
  <si>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</si>
  <si>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</si>
  <si>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</si>
  <si>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</si>
  <si>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</si>
  <si>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</si>
  <si>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</si>
  <si>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</si>
  <si>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</si>
  <si>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</si>
  <si>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</si>
  <si>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</si>
  <si>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</si>
  <si>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</si>
  <si>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</si>
  <si>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</si>
  <si>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</si>
  <si>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</si>
  <si>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</si>
  <si>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</si>
  <si>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</si>
  <si>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</si>
  <si>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</si>
  <si>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</si>
  <si>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</si>
  <si>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</si>
  <si>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</si>
  <si>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</si>
  <si>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</si>
  <si>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</si>
  <si>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</si>
  <si>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</si>
  <si>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</si>
  <si>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</si>
  <si>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</si>
  <si>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</si>
  <si>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</si>
  <si>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</si>
  <si>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</si>
  <si>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</si>
  <si>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</si>
  <si>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</si>
  <si>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</si>
  <si>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</si>
  <si>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</si>
  <si>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</si>
  <si>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</si>
  <si>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</si>
  <si>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</si>
  <si>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</si>
  <si>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</si>
  <si>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</si>
  <si>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</si>
  <si>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</si>
  <si>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</si>
  <si>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</si>
  <si>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</si>
  <si>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</si>
  <si>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</si>
  <si>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</si>
  <si>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</si>
  <si>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</si>
  <si>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</si>
  <si>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</si>
  <si>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</si>
  <si>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</si>
  <si>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</si>
  <si>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</si>
  <si>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</si>
  <si>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</si>
  <si>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</si>
  <si>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</si>
  <si>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</si>
  <si>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</si>
  <si>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</si>
  <si>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</si>
  <si>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</si>
  <si>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</si>
  <si>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</si>
  <si>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</si>
  <si>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</si>
  <si>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</si>
  <si>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</si>
  <si>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</si>
  <si>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</si>
  <si>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</si>
  <si>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</si>
  <si>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</si>
  <si>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</si>
  <si>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</si>
  <si>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</si>
  <si>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</si>
  <si>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</si>
  <si>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</si>
  <si>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</si>
  <si>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</si>
  <si>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</si>
  <si>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</si>
  <si>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</si>
  <si>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</si>
  <si>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</si>
  <si>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</si>
  <si>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</si>
  <si>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</si>
  <si>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</si>
  <si>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</si>
  <si>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</si>
  <si>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</si>
  <si>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</si>
  <si>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</si>
  <si>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</si>
  <si>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</si>
  <si>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</si>
  <si>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</si>
  <si>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</si>
  <si>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</si>
  <si>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</si>
  <si>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</si>
  <si>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</si>
  <si>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</si>
  <si>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</si>
  <si>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</si>
  <si>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</si>
  <si>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</si>
  <si>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</si>
  <si>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</si>
  <si>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</si>
  <si>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</si>
  <si>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</si>
  <si>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</si>
  <si>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</si>
  <si>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</si>
  <si>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</si>
  <si>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</si>
  <si>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</si>
  <si>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</si>
  <si>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</si>
  <si>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</si>
  <si>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</si>
  <si>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</si>
  <si>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</si>
  <si>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</si>
  <si>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</si>
  <si>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</si>
  <si>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</si>
  <si>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</si>
  <si>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</si>
  <si>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</si>
  <si>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</si>
  <si>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</si>
  <si>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</si>
  <si>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</si>
  <si>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</si>
  <si>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</si>
  <si>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</si>
  <si>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</si>
  <si>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</si>
  <si>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</si>
  <si>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</si>
  <si>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</si>
  <si>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</si>
  <si>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</si>
  <si>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</si>
  <si>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</si>
  <si>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</si>
  <si>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</si>
  <si>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</si>
  <si>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</si>
  <si>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</si>
  <si>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</si>
  <si>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</si>
  <si>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</si>
  <si>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</si>
  <si>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</si>
  <si>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</si>
  <si>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</si>
  <si>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</si>
  <si>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</si>
  <si>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</si>
  <si>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</si>
  <si>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</si>
  <si>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</si>
  <si>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</si>
  <si>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</si>
  <si>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</si>
  <si>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</si>
  <si>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</si>
  <si>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</si>
  <si>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</si>
  <si>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</si>
  <si>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</si>
  <si>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</si>
  <si>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</si>
  <si>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</si>
  <si>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</si>
  <si>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</si>
  <si>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</si>
  <si>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</si>
  <si>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</si>
  <si>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</si>
  <si>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</si>
  <si>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</si>
  <si>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</si>
  <si>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</si>
  <si>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</si>
  <si>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</si>
  <si>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</si>
  <si>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</si>
  <si>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</si>
  <si>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</si>
  <si>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</si>
  <si>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</si>
  <si>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</si>
  <si>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</si>
  <si>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</si>
  <si>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</si>
  <si>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</si>
  <si>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</si>
  <si>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</si>
  <si>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</si>
  <si>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</si>
  <si>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</si>
  <si>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</si>
  <si>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</si>
  <si>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</si>
  <si>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</si>
  <si>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</si>
  <si>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</si>
  <si>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</si>
  <si>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</si>
  <si>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</si>
  <si>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</si>
  <si>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</si>
  <si>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</si>
  <si>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</si>
  <si>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</si>
  <si>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</si>
  <si>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</si>
  <si>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</si>
  <si>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</si>
  <si>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</si>
  <si>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</si>
  <si>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</si>
  <si>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</si>
  <si>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</si>
  <si>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</si>
  <si>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</si>
  <si>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</si>
  <si>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</si>
  <si>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</si>
  <si>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</si>
  <si>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</si>
  <si>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</si>
  <si>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</si>
  <si>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</si>
  <si>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</si>
  <si>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</si>
  <si>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</si>
  <si>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</si>
  <si>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</si>
  <si>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</si>
  <si>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</si>
  <si>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</si>
  <si>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</si>
  <si>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</si>
  <si>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</si>
  <si>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</si>
  <si>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</si>
  <si>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</si>
  <si>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</si>
  <si>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</si>
  <si>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</si>
  <si>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</si>
  <si>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</si>
  <si>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</si>
  <si>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</si>
  <si>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</si>
  <si>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</si>
  <si>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</si>
  <si>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</si>
  <si>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</si>
  <si>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</si>
  <si>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</si>
  <si>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</si>
  <si>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</si>
  <si>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</si>
  <si>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</si>
  <si>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</si>
  <si>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</si>
  <si>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</si>
  <si>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</si>
  <si>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</si>
  <si>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</si>
  <si>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</si>
  <si>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</si>
  <si>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</si>
  <si>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</si>
  <si>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</si>
  <si>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</si>
  <si>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</si>
  <si>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</si>
  <si>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</si>
  <si>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</si>
  <si>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</si>
  <si>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</si>
  <si>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</si>
  <si>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</si>
  <si>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</si>
  <si>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</si>
  <si>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</si>
  <si>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</si>
  <si>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</si>
  <si>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</si>
  <si>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</si>
  <si>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</si>
  <si>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</si>
  <si>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</si>
  <si>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</si>
  <si>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</si>
  <si>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</si>
  <si>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</si>
  <si>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</si>
  <si>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</si>
  <si>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</si>
  <si>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</si>
  <si>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</si>
  <si>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</si>
  <si>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</si>
  <si>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</si>
  <si>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</si>
  <si>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</si>
  <si>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</si>
  <si>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</si>
  <si>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</si>
  <si>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</si>
  <si>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</si>
  <si>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</si>
  <si>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</si>
  <si>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</si>
  <si>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</si>
  <si>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</si>
  <si>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</si>
  <si>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</si>
  <si>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</si>
  <si>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</si>
  <si>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</si>
  <si>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</si>
  <si>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</si>
  <si>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</si>
  <si>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</si>
  <si>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</si>
  <si>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</si>
  <si>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</si>
  <si>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</si>
  <si>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</si>
  <si>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</si>
  <si>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</si>
  <si>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</si>
  <si>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</si>
  <si>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</si>
  <si>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</si>
  <si>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</si>
  <si>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</si>
  <si>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</si>
  <si>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</si>
  <si>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</si>
  <si>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</si>
  <si>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</si>
  <si>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</si>
  <si>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</si>
  <si>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</si>
  <si>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</si>
  <si>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</si>
  <si>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</si>
  <si>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</si>
  <si>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</si>
  <si>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</si>
  <si>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</si>
  <si>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</si>
  <si>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</si>
  <si>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</si>
  <si>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</si>
  <si>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</si>
  <si>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</si>
  <si>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</si>
  <si>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</si>
  <si>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</si>
  <si>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</si>
  <si>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</si>
  <si>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</si>
  <si>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</si>
  <si>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</si>
  <si>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</si>
  <si>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</si>
  <si>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</si>
  <si>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</si>
  <si>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</si>
  <si>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</si>
  <si>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</si>
  <si>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</si>
  <si>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</si>
  <si>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</si>
  <si>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</si>
  <si>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</si>
  <si>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</si>
  <si>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</si>
  <si>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</si>
  <si>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</si>
  <si>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</si>
  <si>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</si>
  <si>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</si>
  <si>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</si>
  <si>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</si>
  <si>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</si>
  <si>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</si>
  <si>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</si>
  <si>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</si>
  <si>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</si>
  <si>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</si>
  <si>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</si>
  <si>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</si>
  <si>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</si>
  <si>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</si>
  <si>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</si>
  <si>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</si>
  <si>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</si>
  <si>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</si>
  <si>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</si>
  <si>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</si>
  <si>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</si>
  <si>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</si>
  <si>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</si>
  <si>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</si>
  <si>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</si>
  <si>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</si>
  <si>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</si>
  <si>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</si>
  <si>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</si>
  <si>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</si>
  <si>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</si>
  <si>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</si>
  <si>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</si>
  <si>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</si>
  <si>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</si>
  <si>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</si>
  <si>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</si>
  <si>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</si>
  <si>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</si>
  <si>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</si>
  <si>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</si>
  <si>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</si>
  <si>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</si>
  <si>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</si>
  <si>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</si>
  <si>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</si>
  <si>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</si>
  <si>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</si>
  <si>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</si>
  <si>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</si>
  <si>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</si>
  <si>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</si>
  <si>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</si>
  <si>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</si>
  <si>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</si>
  <si>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</si>
  <si>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</si>
  <si>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</si>
  <si>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</si>
  <si>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</si>
  <si>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</si>
  <si>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</si>
  <si>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</si>
  <si>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</si>
  <si>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</si>
  <si>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</si>
  <si>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</si>
  <si>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</si>
  <si>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</si>
  <si>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</si>
  <si>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</si>
  <si>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</si>
  <si>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</si>
  <si>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</si>
  <si>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</si>
  <si>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</si>
  <si>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</si>
  <si>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</si>
  <si>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</si>
  <si>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</si>
  <si>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</si>
  <si>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</si>
  <si>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</si>
  <si>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</si>
  <si>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</si>
  <si>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</si>
  <si>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</si>
  <si>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</si>
  <si>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</si>
  <si>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</si>
  <si>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</si>
  <si>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</si>
  <si>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</si>
  <si>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</si>
  <si>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</si>
  <si>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</si>
  <si>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</si>
  <si>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</si>
  <si>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</si>
  <si>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</si>
  <si>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</si>
  <si>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</si>
  <si>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</si>
  <si>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</si>
  <si>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</si>
  <si>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</si>
  <si>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</si>
  <si>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</si>
  <si>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</si>
  <si>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</si>
  <si>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</si>
  <si>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</si>
  <si>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</si>
  <si>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</si>
  <si>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</si>
  <si>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</si>
  <si>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</si>
  <si>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</si>
  <si>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</si>
  <si>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</si>
  <si>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</si>
  <si>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</si>
  <si>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</si>
  <si>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</si>
  <si>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</si>
  <si>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</si>
  <si>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</si>
  <si>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</si>
  <si>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</si>
  <si>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</si>
  <si>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</si>
  <si>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</si>
  <si>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</si>
  <si>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</si>
  <si>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</si>
  <si>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</si>
  <si>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</si>
  <si>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</si>
  <si>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</si>
  <si>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</si>
  <si>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</si>
  <si>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</si>
  <si>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</si>
  <si>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</si>
  <si>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</si>
  <si>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</si>
  <si>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</si>
  <si>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</si>
  <si>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</si>
  <si>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</si>
  <si>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</si>
  <si>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</si>
  <si>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</si>
  <si>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</si>
  <si>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</si>
  <si>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</si>
  <si>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</si>
  <si>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</si>
  <si>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</si>
  <si>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</si>
  <si>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</si>
  <si>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</si>
  <si>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</si>
  <si>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</si>
  <si>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</si>
  <si>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</si>
  <si>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</si>
  <si>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</si>
  <si>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</si>
  <si>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</si>
  <si>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</si>
  <si>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</si>
  <si>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</si>
  <si>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</si>
  <si>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</si>
  <si>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</si>
  <si>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</si>
  <si>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</si>
  <si>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</si>
  <si>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</si>
  <si>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</si>
  <si>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</si>
  <si>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</si>
  <si>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</si>
  <si>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</si>
  <si>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</si>
  <si>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</si>
  <si>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</si>
  <si>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</si>
  <si>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</si>
  <si>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</si>
  <si>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</si>
  <si>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</si>
  <si>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</si>
  <si>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</si>
  <si>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</si>
  <si>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</si>
  <si>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</si>
  <si>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</si>
  <si>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</si>
  <si>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</si>
  <si>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</si>
  <si>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</si>
  <si>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</si>
  <si>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</si>
  <si>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</si>
  <si>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</si>
  <si>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</si>
  <si>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</si>
  <si>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</si>
  <si>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</si>
  <si>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</si>
  <si>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</si>
  <si>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</si>
  <si>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</si>
  <si>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</si>
  <si>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</si>
  <si>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</si>
  <si>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</si>
  <si>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</si>
  <si>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</si>
  <si>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</si>
  <si>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</si>
  <si>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</si>
  <si>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</si>
  <si>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</si>
  <si>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</si>
  <si>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</si>
  <si>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</si>
  <si>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</si>
  <si>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</si>
  <si>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</si>
  <si>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</si>
  <si>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</si>
  <si>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</si>
  <si>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</si>
  <si>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</si>
  <si>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</si>
  <si>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</si>
  <si>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</si>
  <si>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</si>
  <si>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</si>
  <si>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</si>
  <si>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</si>
  <si>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</si>
  <si>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</si>
  <si>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</si>
  <si>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</si>
  <si>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</si>
  <si>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</si>
  <si>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</si>
  <si>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</si>
  <si>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</si>
  <si>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</si>
  <si>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</si>
  <si>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</si>
  <si>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</si>
  <si>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</si>
  <si>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</si>
  <si>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</si>
  <si>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</si>
  <si>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</si>
  <si>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</si>
  <si>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</si>
  <si>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</si>
  <si>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</si>
  <si>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</si>
  <si>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</si>
  <si>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</si>
  <si>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</si>
  <si>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</si>
  <si>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</si>
  <si>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</si>
  <si>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</si>
  <si>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</si>
  <si>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</si>
  <si>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</si>
  <si>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</si>
  <si>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</si>
  <si>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</si>
  <si>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</si>
  <si>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</si>
  <si>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</si>
  <si>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</si>
  <si>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</si>
  <si>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</si>
  <si>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</si>
  <si>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</si>
  <si>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</si>
  <si>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</si>
  <si>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</si>
  <si>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</si>
  <si>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</si>
  <si>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</si>
  <si>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</si>
  <si>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</si>
  <si>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</si>
  <si>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</si>
  <si>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</si>
  <si>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</si>
  <si>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</si>
  <si>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</si>
  <si>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</si>
  <si>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</si>
  <si>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</si>
  <si>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</si>
  <si>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</si>
  <si>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</si>
  <si>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</si>
  <si>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</si>
  <si>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</si>
  <si>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</si>
  <si>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</si>
  <si>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</si>
  <si>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</si>
  <si>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</si>
  <si>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</si>
  <si>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</si>
  <si>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</si>
  <si>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</si>
  <si>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</si>
  <si>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</si>
  <si>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</si>
  <si>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</si>
  <si>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</si>
  <si>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</si>
  <si>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</si>
  <si>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</si>
  <si>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</si>
  <si>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</si>
  <si>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</si>
  <si>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</si>
  <si>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</si>
  <si>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</si>
  <si>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</si>
  <si>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</si>
  <si>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</si>
  <si>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</si>
  <si>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</si>
  <si>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</si>
  <si>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</si>
  <si>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</si>
  <si>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</si>
  <si>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</si>
  <si>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</si>
  <si>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</si>
  <si>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</si>
  <si>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</si>
  <si>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</si>
  <si>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</si>
  <si>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</si>
  <si>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</si>
  <si>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</si>
  <si>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</si>
  <si>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</si>
  <si>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</si>
  <si>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</si>
  <si>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</si>
  <si>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</si>
  <si>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</si>
  <si>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</si>
  <si>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</si>
  <si>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</si>
  <si>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</si>
  <si>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</si>
  <si>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</si>
  <si>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</si>
  <si>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</si>
  <si>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</si>
  <si>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</si>
  <si>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</si>
  <si>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</si>
  <si>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</si>
  <si>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</si>
  <si>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</si>
  <si>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</si>
  <si>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</si>
  <si>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</si>
  <si>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</si>
  <si>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</si>
  <si>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</si>
  <si>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</si>
  <si>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</si>
  <si>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</si>
  <si>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</si>
  <si>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</si>
  <si>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</si>
  <si>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</si>
  <si>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</si>
  <si>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</si>
  <si>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</si>
  <si>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</si>
  <si>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</si>
  <si>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</si>
  <si>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</si>
  <si>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</si>
  <si>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</si>
  <si>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</si>
  <si>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</si>
  <si>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</si>
  <si>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</si>
  <si>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</si>
  <si>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</si>
  <si>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</si>
  <si>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</si>
  <si>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</si>
  <si>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</si>
  <si>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</si>
  <si>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</si>
  <si>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</si>
  <si>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</si>
  <si>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</si>
  <si>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</si>
  <si>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</si>
  <si>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</si>
  <si>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</si>
  <si>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</si>
  <si>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</si>
  <si>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</si>
  <si>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</si>
  <si>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</si>
  <si>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</si>
  <si>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</si>
  <si>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</si>
  <si>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</si>
  <si>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</si>
  <si>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</si>
  <si>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</si>
  <si>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</si>
  <si>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</si>
  <si>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</si>
  <si>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</si>
  <si>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</si>
  <si>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</si>
  <si>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</si>
  <si>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</si>
  <si>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</si>
  <si>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</si>
  <si>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</si>
  <si>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</si>
  <si>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</si>
  <si>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</si>
  <si>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</si>
  <si>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</si>
  <si>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</si>
  <si>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</si>
  <si>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</si>
  <si>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</si>
  <si>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</si>
  <si>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</si>
  <si>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</si>
  <si>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</si>
  <si>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</si>
  <si>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</si>
  <si>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</si>
  <si>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</si>
  <si>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</si>
  <si>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</si>
  <si>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</si>
  <si>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</si>
  <si>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</si>
  <si>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</si>
  <si>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</si>
  <si>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</si>
  <si>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</si>
  <si>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</si>
  <si>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</si>
  <si>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</si>
  <si>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</si>
  <si>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</si>
  <si>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</si>
  <si>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</si>
  <si>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</si>
  <si>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</si>
  <si>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</si>
  <si>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</si>
  <si>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</si>
  <si>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</si>
  <si>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</si>
  <si>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</si>
  <si>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</si>
  <si>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</si>
  <si>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</si>
  <si>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</si>
  <si>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</si>
  <si>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</si>
  <si>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</si>
  <si>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</si>
  <si>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</si>
  <si>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</si>
  <si>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</si>
  <si>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</si>
  <si>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</si>
  <si>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</si>
  <si>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</si>
  <si>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</si>
  <si>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</si>
  <si>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</si>
  <si>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</si>
  <si>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</si>
  <si>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</si>
  <si>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</si>
  <si>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</si>
  <si>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</si>
  <si>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</si>
  <si>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</si>
  <si>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</si>
  <si>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</si>
  <si>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</si>
  <si>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</si>
  <si>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</si>
  <si>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</si>
  <si>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</si>
  <si>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</si>
  <si>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</si>
  <si>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</si>
  <si>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</si>
  <si>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</si>
  <si>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</si>
  <si>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</si>
  <si>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</si>
  <si>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</si>
  <si>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</si>
  <si>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</si>
  <si>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</si>
  <si>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</si>
  <si>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</si>
  <si>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</si>
  <si>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</si>
  <si>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</si>
  <si>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</si>
  <si>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</si>
  <si>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</si>
  <si>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</si>
  <si>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</si>
  <si>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</si>
  <si>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</si>
  <si>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</si>
  <si>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</si>
  <si>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</si>
  <si>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</si>
  <si>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</si>
  <si>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</si>
  <si>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</si>
  <si>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</si>
  <si>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</si>
  <si>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</si>
  <si>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</si>
  <si>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</si>
  <si>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</si>
  <si>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</si>
  <si>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</si>
  <si>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</si>
  <si>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</si>
  <si>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</si>
  <si>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</si>
  <si>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</si>
  <si>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</si>
  <si>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</si>
  <si>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</si>
  <si>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</si>
  <si>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</si>
  <si>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</si>
  <si>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</si>
  <si>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</si>
  <si>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</si>
  <si>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</si>
  <si>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</si>
  <si>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</si>
  <si>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</si>
  <si>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</si>
  <si>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</si>
  <si>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</si>
  <si>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</si>
  <si>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</si>
  <si>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</si>
  <si>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</si>
  <si>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</si>
  <si>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</si>
  <si>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</si>
  <si>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</si>
  <si>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</si>
  <si>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</si>
  <si>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</si>
  <si>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</si>
  <si>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</si>
  <si>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</si>
  <si>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</si>
  <si>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</si>
  <si>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</si>
  <si>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</si>
  <si>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</si>
  <si>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</si>
  <si>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</si>
  <si>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</si>
  <si>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</si>
  <si>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</si>
  <si>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</si>
  <si>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</si>
  <si>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</si>
  <si>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</si>
  <si>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</si>
  <si>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</si>
  <si>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</si>
  <si>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</si>
  <si>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</si>
  <si>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</si>
  <si>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</si>
  <si>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</si>
  <si>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</si>
  <si>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</si>
  <si>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</si>
  <si>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</si>
  <si>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</si>
  <si>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</si>
  <si>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</si>
  <si>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</si>
  <si>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</si>
  <si>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</si>
  <si>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</si>
  <si>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</si>
  <si>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</si>
  <si>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</si>
  <si>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</si>
  <si>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</si>
  <si>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</si>
  <si>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</si>
  <si>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</si>
  <si>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</si>
  <si>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</si>
  <si>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</si>
  <si>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</si>
  <si>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</si>
  <si>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</si>
  <si>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</si>
  <si>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</si>
  <si>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</si>
  <si>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</si>
  <si>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</si>
  <si>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</si>
  <si>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</si>
  <si>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</si>
  <si>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</si>
  <si>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</si>
  <si>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</si>
  <si>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</si>
  <si>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</si>
  <si>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</si>
  <si>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</si>
  <si>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</si>
  <si>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</si>
  <si>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</si>
  <si>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</si>
  <si>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</si>
  <si>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</si>
  <si>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</si>
  <si>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</si>
  <si>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</si>
  <si>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</si>
  <si>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</si>
  <si>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</si>
  <si>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</si>
  <si>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</si>
  <si>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</si>
  <si>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</si>
  <si>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</si>
  <si>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</si>
  <si>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</si>
  <si>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</si>
  <si>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</si>
  <si>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</si>
  <si>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</si>
  <si>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</si>
  <si>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</si>
  <si>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</si>
  <si>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</si>
  <si>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</si>
  <si>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</si>
  <si>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</si>
  <si>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</si>
  <si>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</si>
  <si>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</si>
  <si>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</si>
  <si>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</si>
  <si>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</si>
  <si>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</si>
  <si>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</si>
  <si>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</si>
  <si>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</si>
  <si>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</si>
  <si>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</si>
  <si>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</si>
  <si>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</si>
  <si>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</si>
  <si>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</si>
  <si>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</si>
  <si>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</si>
  <si>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</si>
  <si>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</si>
  <si>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</si>
  <si>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</si>
  <si>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</si>
  <si>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</si>
  <si>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</si>
  <si>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</si>
  <si>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</si>
  <si>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</si>
  <si>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</si>
  <si>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</si>
  <si>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</si>
  <si>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</si>
  <si>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</si>
  <si>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</si>
  <si>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</si>
  <si>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</si>
  <si>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</si>
  <si>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</si>
  <si>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</si>
  <si>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</si>
  <si>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</si>
  <si>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</si>
  <si>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</si>
  <si>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</si>
  <si>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</si>
  <si>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</si>
  <si>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</si>
  <si>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</si>
  <si>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</si>
  <si>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</si>
  <si>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</si>
  <si>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</si>
  <si>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</si>
  <si>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</si>
  <si>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</si>
  <si>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</si>
  <si>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</si>
  <si>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</si>
  <si>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</si>
  <si>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</si>
  <si>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</si>
  <si>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</si>
  <si>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</si>
  <si>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</si>
  <si>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</si>
  <si>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</si>
  <si>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</si>
  <si>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</si>
  <si>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</si>
  <si>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</si>
  <si>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</si>
  <si>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</si>
  <si>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</si>
  <si>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</si>
  <si>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</si>
  <si>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</si>
  <si>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</si>
  <si>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</si>
  <si>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</si>
  <si>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</si>
  <si>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</si>
  <si>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</si>
  <si>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</si>
  <si>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</si>
  <si>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</si>
  <si>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</si>
  <si>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</si>
  <si>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</si>
  <si>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</si>
  <si>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</si>
  <si>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</si>
  <si>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</si>
  <si>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</si>
  <si>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</si>
  <si>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</si>
  <si>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</si>
  <si>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</si>
  <si>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</si>
  <si>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</si>
  <si>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</si>
  <si>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</si>
  <si>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</si>
  <si>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</si>
  <si>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</si>
  <si>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</si>
  <si>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</si>
  <si>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</si>
  <si>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</si>
  <si>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</si>
  <si>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</si>
  <si>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</si>
  <si>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</si>
  <si>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</si>
  <si>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</si>
  <si>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</si>
  <si>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</si>
  <si>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</si>
  <si>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</si>
  <si>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</si>
  <si>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</si>
  <si>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</si>
  <si>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</si>
  <si>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</si>
  <si>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</si>
  <si>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</si>
  <si>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</si>
  <si>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</si>
  <si>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</si>
  <si>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</si>
  <si>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</si>
  <si>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</si>
  <si>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</si>
  <si>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</si>
  <si>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</si>
  <si>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</si>
  <si>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</si>
  <si>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</si>
  <si>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</si>
  <si>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</si>
  <si>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</si>
  <si>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</si>
  <si>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</si>
  <si>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</si>
  <si>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</si>
  <si>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</si>
  <si>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</si>
  <si>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</si>
  <si>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</si>
  <si>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</si>
  <si>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</si>
  <si>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</si>
  <si>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</si>
  <si>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</si>
  <si>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</si>
  <si>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</si>
  <si>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</si>
  <si>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</si>
  <si>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</si>
  <si>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</si>
  <si>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</si>
  <si>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</si>
  <si>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</si>
  <si>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</si>
  <si>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</si>
  <si>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</si>
  <si>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</si>
  <si>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</si>
  <si>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</si>
  <si>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</si>
  <si>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</si>
  <si>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</si>
  <si>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</si>
  <si>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</si>
  <si>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</si>
  <si>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</si>
  <si>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</si>
  <si>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</si>
  <si>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</si>
  <si>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</si>
  <si>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</si>
  <si>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</si>
  <si>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</si>
  <si>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</si>
  <si>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</si>
  <si>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</si>
  <si>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</si>
  <si>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</si>
  <si>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</si>
  <si>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</si>
  <si>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</si>
  <si>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</si>
  <si>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</si>
  <si>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</si>
  <si>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</si>
  <si>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</si>
  <si>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</si>
  <si>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</si>
  <si>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</si>
  <si>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</si>
  <si>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</si>
  <si>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</si>
  <si>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</si>
  <si>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</si>
  <si>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</si>
  <si>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</si>
  <si>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</si>
  <si>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</si>
  <si>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</si>
  <si>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</si>
  <si>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</si>
  <si>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</si>
  <si>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</si>
  <si>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</si>
  <si>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</si>
  <si>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</si>
  <si>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</si>
  <si>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</si>
  <si>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</si>
  <si>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</si>
  <si>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</si>
  <si>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</si>
  <si>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</si>
  <si>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</si>
  <si>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</si>
  <si>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</si>
  <si>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</si>
  <si>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</si>
  <si>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</si>
  <si>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</si>
  <si>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</si>
  <si>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</si>
  <si>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</si>
  <si>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</si>
  <si>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</si>
  <si>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</si>
  <si>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</si>
  <si>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</si>
  <si>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</si>
  <si>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</si>
  <si>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</si>
  <si>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</si>
  <si>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</si>
  <si>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</si>
  <si>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</si>
  <si>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</si>
  <si>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</si>
  <si>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</si>
  <si>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</si>
  <si>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</si>
  <si>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</si>
  <si>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</si>
  <si>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</si>
  <si>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</si>
  <si>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</si>
  <si>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</si>
  <si>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</si>
  <si>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</si>
  <si>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</si>
  <si>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</si>
  <si>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</si>
  <si>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</si>
  <si>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</si>
  <si>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</si>
  <si>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</si>
  <si>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</si>
  <si>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</si>
  <si>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</si>
  <si>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</si>
  <si>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</si>
  <si>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</si>
  <si>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</si>
  <si>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</si>
  <si>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</si>
  <si>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</si>
  <si>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</si>
  <si>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</si>
  <si>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</si>
  <si>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</si>
  <si>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</si>
  <si>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</si>
  <si>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</si>
  <si>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</si>
  <si>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</si>
  <si>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</si>
  <si>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</si>
  <si>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</si>
  <si>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</si>
  <si>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</si>
  <si>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</si>
  <si>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</si>
  <si>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</si>
  <si>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</si>
  <si>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</si>
  <si>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</si>
  <si>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</si>
  <si>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</si>
  <si>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</si>
  <si>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</si>
  <si>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</si>
  <si>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</si>
  <si>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</si>
  <si>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</si>
  <si>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</si>
  <si>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</si>
  <si>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</si>
  <si>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</si>
  <si>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</si>
  <si>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</si>
  <si>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</si>
  <si>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</si>
  <si>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</si>
  <si>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</si>
  <si>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</si>
  <si>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</si>
  <si>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</si>
  <si>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</si>
  <si>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</si>
  <si>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</si>
  <si>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</si>
  <si>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</si>
  <si>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</si>
  <si>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</si>
  <si>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</si>
  <si>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</si>
  <si>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</si>
  <si>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</si>
  <si>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</si>
  <si>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</si>
  <si>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</si>
  <si>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</si>
  <si>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</si>
  <si>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</si>
  <si>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</si>
  <si>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</si>
  <si>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</si>
  <si>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</si>
  <si>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</si>
  <si>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</si>
  <si>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</si>
  <si>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</si>
  <si>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</si>
  <si>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</si>
  <si>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</si>
  <si>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</si>
  <si>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</si>
  <si>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</si>
  <si>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</si>
  <si>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</si>
  <si>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</si>
  <si>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</si>
  <si>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</si>
  <si>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</si>
  <si>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</si>
  <si>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</si>
  <si>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</si>
  <si>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</si>
  <si>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</si>
  <si>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</si>
  <si>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</si>
  <si>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</si>
  <si>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</si>
  <si>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</si>
  <si>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</si>
  <si>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</si>
  <si>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</si>
  <si>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</si>
  <si>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</si>
  <si>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</si>
  <si>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</si>
  <si>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</si>
  <si>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</si>
  <si>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</si>
  <si>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</si>
  <si>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</si>
  <si>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</si>
  <si>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</si>
  <si>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</si>
  <si>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</si>
  <si>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</si>
  <si>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</si>
  <si>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</si>
  <si>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</si>
  <si>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</si>
  <si>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</si>
  <si>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</si>
  <si>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</si>
  <si>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</si>
  <si>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</si>
  <si>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</si>
  <si>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</si>
  <si>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</si>
  <si>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</si>
  <si>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</si>
  <si>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</si>
  <si>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</si>
  <si>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</si>
  <si>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</si>
  <si>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</si>
  <si>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</si>
  <si>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</si>
  <si>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</si>
  <si>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</si>
  <si>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</si>
  <si>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</si>
  <si>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</si>
  <si>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</si>
  <si>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</si>
  <si>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</si>
  <si>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</si>
  <si>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</si>
  <si>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</si>
  <si>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</si>
  <si>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</si>
  <si>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</si>
  <si>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</si>
  <si>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</si>
  <si>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</si>
  <si>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</si>
  <si>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</si>
  <si>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</si>
  <si>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</si>
  <si>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</si>
  <si>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</si>
  <si>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</si>
  <si>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</si>
  <si>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</si>
  <si>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</si>
  <si>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</si>
  <si>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</si>
  <si>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</si>
  <si>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</si>
  <si>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</si>
  <si>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</si>
  <si>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</si>
  <si>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</si>
  <si>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</si>
  <si>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</si>
  <si>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</si>
  <si>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</si>
  <si>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</si>
  <si>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</si>
  <si>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</si>
  <si>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</si>
  <si>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</si>
  <si>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</si>
  <si>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</si>
  <si>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</si>
  <si>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</si>
  <si>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</si>
  <si>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</si>
  <si>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</si>
  <si>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</si>
  <si>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</si>
  <si>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</si>
  <si>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</si>
  <si>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</si>
  <si>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</si>
  <si>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</si>
  <si>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</si>
  <si>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</si>
  <si>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</si>
  <si>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</si>
  <si>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</si>
  <si>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</si>
  <si>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</si>
  <si>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</si>
  <si>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</si>
  <si>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</si>
  <si>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</si>
  <si>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</si>
  <si>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</si>
  <si>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</si>
  <si>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</si>
  <si>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</si>
  <si>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</si>
  <si>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</si>
  <si>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</si>
  <si>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</si>
  <si>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</si>
  <si>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</si>
  <si>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</si>
  <si>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</si>
  <si>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</si>
  <si>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</si>
  <si>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</si>
  <si>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</si>
  <si>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</si>
  <si>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</si>
  <si>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</si>
  <si>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</si>
  <si>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</si>
  <si>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</si>
  <si>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</si>
  <si>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</si>
  <si>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</si>
  <si>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</si>
  <si>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</si>
  <si>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</si>
  <si>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</si>
  <si>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</si>
  <si>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</si>
  <si>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</si>
  <si>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</si>
  <si>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</si>
  <si>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</si>
  <si>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</si>
  <si>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</si>
  <si>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</si>
  <si>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</si>
  <si>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</si>
  <si>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</si>
  <si>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</si>
  <si>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</si>
  <si>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</si>
  <si>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</si>
  <si>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</si>
  <si>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</si>
  <si>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</si>
  <si>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</si>
  <si>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</si>
  <si>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</si>
  <si>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</si>
  <si>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</si>
  <si>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</si>
  <si>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</si>
  <si>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</si>
  <si>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</si>
  <si>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</si>
  <si>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</si>
  <si>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</si>
  <si>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</si>
  <si>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</si>
  <si>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</si>
  <si>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</si>
  <si>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</si>
  <si>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</si>
  <si>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</si>
  <si>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</si>
  <si>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</si>
  <si>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</si>
  <si>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</si>
  <si>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</si>
  <si>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</si>
  <si>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</si>
  <si>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</si>
  <si>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</si>
  <si>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</si>
  <si>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</si>
  <si>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</si>
  <si>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</si>
  <si>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</si>
  <si>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</si>
  <si>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</si>
  <si>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</si>
  <si>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</si>
  <si>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</si>
  <si>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</si>
  <si>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</si>
  <si>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</si>
  <si>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</si>
  <si>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</si>
  <si>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</si>
  <si>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</si>
  <si>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</si>
  <si>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</si>
  <si>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</si>
  <si>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</si>
  <si>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</si>
  <si>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</si>
  <si>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</si>
  <si>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</si>
  <si>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</si>
  <si>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</si>
  <si>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</si>
  <si>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</si>
  <si>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</si>
  <si>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</si>
  <si>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</si>
  <si>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</si>
  <si>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</si>
  <si>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</si>
  <si>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</si>
  <si>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</si>
  <si>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</si>
  <si>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</si>
  <si>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</si>
  <si>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</si>
  <si>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</si>
  <si>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</si>
  <si>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</si>
  <si>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</si>
  <si>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</si>
  <si>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</si>
  <si>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</si>
  <si>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</si>
  <si>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</si>
  <si>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</si>
  <si>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</si>
  <si>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</si>
  <si>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</si>
  <si>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</si>
  <si>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</si>
  <si>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</si>
  <si>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</si>
  <si>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</si>
  <si>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</si>
  <si>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</si>
  <si>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</si>
  <si>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</si>
  <si>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</si>
  <si>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</si>
  <si>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</si>
  <si>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</si>
  <si>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</si>
  <si>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</si>
  <si>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</si>
  <si>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</si>
  <si>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</si>
  <si>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</si>
  <si>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</si>
  <si>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</si>
  <si>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</si>
  <si>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</si>
  <si>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</si>
  <si>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</si>
  <si>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</si>
  <si>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</si>
  <si>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</si>
  <si>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</si>
  <si>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</si>
  <si>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</si>
  <si>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</si>
  <si>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</si>
  <si>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</si>
  <si>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</si>
  <si>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</si>
  <si>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</si>
  <si>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</si>
  <si>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</si>
  <si>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</si>
  <si>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</si>
  <si>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</si>
  <si>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</si>
  <si>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</si>
  <si>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</si>
  <si>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</si>
  <si>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</si>
  <si>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</si>
  <si>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</si>
  <si>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</si>
  <si>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</si>
  <si>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</si>
  <si>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</si>
  <si>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</si>
  <si>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</si>
  <si>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</si>
  <si>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</si>
  <si>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</si>
  <si>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</si>
  <si>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</si>
  <si>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</si>
  <si>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</si>
  <si>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</si>
  <si>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</si>
  <si>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</si>
  <si>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</si>
  <si>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</si>
  <si>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</si>
  <si>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</si>
  <si>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</si>
  <si>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</si>
  <si>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</si>
  <si>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</si>
  <si>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</si>
  <si>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</si>
  <si>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</si>
  <si>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</si>
  <si>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</si>
  <si>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</si>
  <si>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</si>
  <si>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</si>
  <si>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</si>
  <si>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</si>
  <si>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</si>
  <si>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</si>
  <si>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</si>
  <si>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</si>
  <si>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</si>
  <si>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</si>
  <si>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</si>
  <si>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</si>
  <si>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</si>
  <si>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</si>
  <si>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</si>
  <si>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</si>
  <si>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</si>
  <si>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</si>
  <si>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</si>
  <si>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</si>
  <si>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</si>
  <si>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</si>
  <si>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</si>
  <si>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</si>
  <si>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</si>
  <si>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</si>
  <si>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</si>
  <si>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</si>
  <si>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</si>
  <si>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</si>
  <si>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</si>
  <si>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</si>
  <si>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</si>
  <si>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</si>
  <si>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</si>
  <si>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</si>
  <si>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</si>
  <si>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</si>
  <si>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</si>
  <si>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</si>
  <si>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</si>
  <si>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</si>
  <si>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</si>
  <si>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</si>
  <si>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</si>
  <si>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</si>
  <si>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</si>
  <si>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</si>
  <si>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</si>
  <si>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</si>
  <si>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</si>
  <si>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</si>
  <si>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</si>
  <si>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</si>
  <si>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</si>
  <si>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</si>
  <si>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</si>
  <si>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</si>
  <si>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</si>
  <si>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</si>
  <si>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</si>
  <si>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</si>
  <si>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</si>
  <si>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</si>
  <si>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</si>
  <si>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</si>
  <si>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</si>
  <si>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</si>
  <si>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</si>
  <si>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</si>
  <si>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</si>
  <si>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</si>
  <si>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</si>
  <si>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</si>
  <si>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</si>
  <si>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</si>
  <si>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</si>
  <si>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</si>
  <si>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</si>
  <si>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</si>
  <si>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</si>
  <si>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</si>
  <si>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</si>
  <si>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</si>
  <si>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</si>
  <si>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</si>
  <si>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</si>
  <si>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</si>
  <si>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</si>
  <si>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</si>
  <si>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</si>
  <si>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</si>
  <si>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</si>
  <si>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</si>
  <si>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</si>
  <si>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</si>
  <si>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</si>
  <si>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</si>
  <si>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</si>
  <si>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</si>
  <si>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</si>
  <si>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</si>
  <si>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</si>
  <si>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</si>
  <si>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</si>
  <si>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</si>
  <si>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</si>
  <si>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</si>
  <si>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</si>
  <si>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</si>
  <si>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</si>
  <si>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</si>
  <si>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</si>
  <si>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</si>
  <si>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</si>
  <si>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</si>
  <si>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</si>
  <si>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</si>
  <si>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</si>
  <si>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</si>
  <si>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</si>
  <si>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</si>
  <si>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</si>
  <si>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</si>
  <si>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</si>
  <si>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</si>
  <si>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</si>
  <si>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</si>
  <si>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</si>
  <si>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</si>
  <si>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</si>
  <si>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</si>
  <si>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</si>
  <si>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</si>
  <si>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</si>
  <si>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</si>
  <si>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</si>
  <si>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</si>
  <si>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</si>
  <si>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</si>
  <si>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</si>
  <si>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</si>
  <si>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</si>
  <si>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</si>
  <si>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</si>
  <si>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</si>
  <si>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</si>
  <si>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</si>
  <si>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</si>
  <si>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</si>
  <si>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</si>
  <si>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</si>
  <si>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</si>
  <si>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</si>
  <si>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</si>
  <si>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</si>
  <si>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</si>
  <si>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</si>
  <si>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</si>
  <si>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</si>
  <si>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</si>
  <si>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</si>
  <si>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</si>
  <si>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</si>
  <si>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</si>
  <si>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</si>
  <si>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</si>
  <si>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</si>
  <si>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</si>
  <si>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</si>
  <si>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</si>
  <si>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</si>
  <si>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</si>
  <si>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</si>
  <si>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</si>
  <si>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</si>
  <si>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</si>
  <si>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</si>
  <si>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</si>
  <si>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</si>
  <si>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</si>
  <si>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</si>
  <si>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</si>
  <si>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</si>
  <si>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</si>
  <si>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</si>
  <si>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</si>
  <si>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</si>
  <si>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</si>
  <si>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</si>
  <si>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</si>
  <si>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</si>
  <si>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</si>
  <si>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</si>
  <si>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</si>
  <si>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</si>
  <si>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</si>
  <si>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</si>
  <si>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</si>
  <si>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</si>
  <si>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</si>
  <si>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</si>
  <si>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</si>
  <si>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</si>
  <si>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</si>
  <si>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</si>
  <si>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</si>
  <si>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</si>
  <si>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</si>
  <si>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</si>
  <si>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</si>
  <si>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</si>
  <si>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</si>
  <si>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</si>
  <si>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</si>
  <si>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</si>
  <si>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</si>
  <si>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</si>
  <si>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</si>
  <si>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</si>
  <si>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</si>
  <si>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</si>
  <si>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</si>
  <si>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</si>
  <si>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</si>
  <si>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</si>
  <si>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</si>
  <si>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</si>
  <si>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</si>
  <si>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</si>
  <si>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</si>
  <si>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</si>
  <si>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</si>
  <si>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</si>
  <si>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</si>
  <si>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</si>
  <si>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</si>
  <si>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</si>
  <si>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</si>
  <si>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</si>
  <si>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</si>
  <si>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</si>
  <si>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</si>
  <si>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</si>
  <si>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</si>
  <si>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</si>
  <si>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</si>
  <si>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</si>
  <si>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</si>
  <si>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</si>
  <si>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</si>
  <si>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</si>
  <si>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</si>
  <si>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</si>
  <si>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</si>
  <si>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</si>
  <si>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</si>
  <si>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</si>
  <si>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</si>
  <si>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</si>
  <si>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</si>
  <si>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</si>
  <si>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</si>
  <si>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</si>
  <si>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</si>
  <si>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</si>
  <si>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</si>
  <si>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</si>
  <si>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</si>
  <si>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</si>
  <si>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</si>
  <si>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</si>
  <si>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</si>
  <si>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</si>
  <si>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</si>
  <si>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</si>
  <si>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</si>
  <si>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</si>
  <si>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</si>
  <si>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</si>
  <si>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</si>
  <si>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</si>
  <si>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</si>
  <si>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</si>
  <si>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</si>
  <si>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</si>
  <si>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</si>
  <si>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</si>
  <si>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</si>
  <si>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</si>
  <si>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</si>
  <si>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</si>
  <si>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</si>
  <si>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</si>
  <si>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</si>
  <si>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</si>
  <si>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</si>
  <si>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</si>
  <si>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</si>
  <si>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</si>
  <si>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</si>
  <si>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</si>
  <si>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</si>
  <si>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</si>
  <si>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</si>
  <si>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</si>
  <si>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</si>
  <si>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</si>
  <si>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</si>
  <si>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</si>
  <si>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</si>
  <si>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</si>
  <si>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</si>
  <si>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</si>
  <si>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</si>
  <si>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</si>
  <si>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</si>
  <si>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</si>
  <si>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</si>
  <si>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</si>
  <si>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</si>
  <si>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</si>
  <si>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</si>
  <si>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</si>
  <si>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</si>
  <si>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</si>
  <si>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</si>
  <si>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</si>
  <si>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</si>
  <si>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</si>
  <si>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</si>
  <si>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</si>
  <si>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</si>
  <si>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</si>
  <si>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</si>
  <si>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</si>
  <si>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</si>
  <si>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</si>
  <si>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</si>
  <si>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</si>
  <si>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</si>
  <si>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</si>
  <si>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</si>
  <si>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</si>
  <si>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</si>
  <si>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</si>
  <si>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</si>
  <si>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</si>
  <si>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</si>
  <si>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</si>
  <si>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</si>
  <si>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</si>
  <si>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</si>
  <si>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</si>
  <si>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</si>
  <si>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</si>
  <si>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</si>
  <si>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</si>
  <si>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</si>
  <si>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</si>
  <si>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</si>
  <si>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</si>
  <si>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</si>
  <si>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</si>
  <si>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</si>
  <si>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</si>
  <si>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</si>
  <si>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</si>
  <si>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</si>
  <si>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</si>
  <si>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</si>
  <si>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</si>
  <si>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</si>
  <si>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</si>
  <si>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</si>
  <si>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</si>
  <si>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</si>
  <si>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</si>
  <si>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</si>
  <si>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</si>
  <si>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</si>
  <si>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</si>
  <si>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</si>
  <si>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</si>
  <si>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</si>
  <si>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</si>
  <si>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</si>
  <si>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</si>
  <si>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</si>
  <si>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</si>
  <si>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</si>
  <si>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</si>
  <si>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</si>
  <si>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</si>
  <si>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</si>
  <si>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</si>
  <si>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</si>
  <si>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</si>
  <si>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</si>
  <si>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</si>
  <si>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</si>
  <si>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</si>
  <si>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</si>
  <si>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</si>
  <si>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</si>
  <si>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</si>
  <si>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</si>
  <si>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</si>
  <si>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</si>
  <si>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</si>
  <si>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</si>
  <si>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</si>
  <si>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</si>
  <si>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</si>
  <si>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</si>
  <si>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</si>
  <si>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</si>
  <si>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</si>
  <si>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</si>
  <si>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</si>
  <si>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</si>
  <si>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</si>
  <si>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</si>
  <si>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</si>
  <si>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</si>
  <si>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</si>
  <si>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</si>
  <si>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</si>
  <si>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</si>
  <si>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</si>
  <si>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</si>
  <si>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</si>
  <si>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</si>
  <si>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</si>
  <si>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</si>
  <si>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</si>
  <si>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</si>
  <si>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</si>
  <si>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</si>
  <si>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</si>
  <si>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</si>
  <si>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</si>
  <si>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</si>
  <si>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</si>
  <si>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</si>
  <si>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</si>
  <si>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</si>
  <si>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</si>
  <si>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</si>
  <si>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</si>
  <si>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</si>
  <si>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</si>
  <si>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</si>
  <si>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</si>
  <si>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</si>
  <si>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</si>
  <si>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</si>
  <si>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</si>
  <si>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</si>
  <si>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</si>
  <si>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</si>
  <si>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</si>
  <si>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</si>
  <si>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</si>
  <si>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</si>
  <si>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</si>
  <si>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</si>
  <si>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</si>
  <si>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</si>
  <si>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</si>
  <si>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</si>
  <si>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</si>
  <si>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</si>
  <si>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</si>
  <si>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</si>
  <si>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</si>
  <si>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</si>
  <si>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</si>
  <si>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</si>
  <si>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</si>
  <si>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</si>
  <si>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</si>
  <si>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</si>
  <si>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</si>
  <si>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</si>
  <si>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</si>
  <si>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</si>
  <si>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</si>
  <si>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</si>
  <si>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</si>
  <si>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</si>
  <si>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</si>
  <si>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</si>
  <si>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</si>
  <si>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</si>
  <si>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</si>
  <si>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</si>
  <si>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</si>
  <si>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</si>
  <si>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</si>
  <si>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</si>
  <si>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</si>
  <si>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</si>
  <si>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</si>
  <si>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</si>
  <si>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</si>
  <si>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</si>
  <si>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</si>
  <si>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</si>
  <si>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</si>
  <si>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</si>
  <si>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</si>
  <si>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</si>
  <si>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</si>
  <si>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</si>
  <si>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</si>
  <si>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</si>
  <si>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</si>
  <si>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</si>
  <si>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</si>
  <si>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</si>
  <si>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</si>
  <si>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</si>
  <si>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</si>
  <si>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</si>
  <si>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</si>
  <si>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</si>
  <si>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</si>
  <si>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</si>
  <si>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</si>
  <si>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</si>
  <si>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</si>
  <si>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</si>
  <si>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</si>
  <si>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</si>
  <si>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</si>
  <si>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</si>
  <si>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</si>
  <si>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</si>
  <si>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</si>
  <si>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</si>
  <si>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</si>
  <si>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</si>
  <si>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</si>
  <si>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</si>
  <si>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</si>
  <si>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</si>
  <si>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</si>
  <si>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</si>
  <si>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</si>
  <si>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</si>
  <si>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</si>
  <si>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</si>
  <si>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</si>
  <si>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</si>
  <si>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</si>
  <si>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</si>
  <si>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</si>
  <si>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</si>
  <si>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</si>
  <si>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</si>
  <si>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</si>
  <si>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</si>
  <si>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</si>
  <si>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</si>
  <si>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</si>
  <si>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</si>
  <si>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</si>
  <si>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</si>
  <si>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</si>
  <si>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</si>
  <si>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</si>
  <si>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</si>
  <si>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</si>
  <si>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</si>
  <si>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</si>
  <si>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</si>
  <si>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</si>
  <si>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</si>
  <si>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</si>
  <si>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</si>
  <si>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</si>
  <si>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</si>
  <si>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</si>
  <si>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</si>
  <si>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</si>
  <si>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</si>
  <si>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</si>
  <si>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</si>
  <si>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</si>
  <si>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</si>
  <si>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</si>
  <si>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</si>
  <si>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</si>
  <si>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</si>
  <si>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</si>
  <si>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</si>
  <si>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</si>
  <si>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</si>
  <si>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</si>
  <si>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</si>
  <si>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</si>
  <si>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</si>
  <si>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</si>
  <si>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</si>
  <si>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</si>
  <si>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</si>
  <si>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</si>
  <si>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</si>
  <si>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</si>
  <si>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</si>
  <si>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</si>
  <si>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</si>
  <si>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</si>
  <si>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</si>
  <si>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</si>
  <si>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</si>
  <si>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</si>
  <si>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</si>
  <si>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</si>
  <si>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</si>
  <si>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</si>
  <si>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</si>
  <si>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</si>
  <si>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</si>
  <si>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</si>
  <si>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</si>
  <si>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</si>
  <si>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</si>
  <si>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</si>
  <si>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</si>
  <si>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</si>
  <si>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</si>
  <si>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</si>
  <si>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</si>
  <si>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</si>
  <si>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</si>
  <si>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</si>
  <si>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</si>
  <si>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</si>
  <si>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</si>
  <si>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</si>
  <si>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</si>
  <si>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</si>
  <si>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</si>
  <si>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</si>
  <si>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</si>
  <si>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</si>
  <si>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</si>
  <si>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</si>
  <si>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</si>
  <si>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</si>
  <si>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</si>
  <si>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</si>
  <si>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</si>
  <si>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</si>
  <si>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</si>
  <si>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</si>
  <si>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</si>
  <si>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</si>
  <si>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</si>
  <si>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</si>
  <si>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</si>
  <si>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</si>
  <si>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</si>
  <si>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</si>
  <si>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</si>
  <si>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</si>
  <si>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</si>
  <si>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</si>
  <si>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</si>
  <si>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</si>
  <si>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</si>
  <si>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</si>
  <si>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</si>
  <si>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</si>
  <si>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</si>
  <si>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</si>
  <si>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</si>
  <si>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</si>
  <si>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</si>
  <si>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</si>
  <si>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</si>
  <si>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</si>
  <si>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</si>
  <si>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</si>
  <si>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</si>
  <si>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</si>
  <si>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</si>
  <si>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</si>
  <si>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</si>
  <si>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</si>
  <si>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</si>
  <si>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</si>
  <si>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</si>
  <si>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</si>
  <si>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</si>
  <si>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</si>
  <si>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</si>
  <si>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</si>
  <si>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</si>
  <si>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</si>
  <si>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</si>
  <si>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</si>
  <si>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</si>
  <si>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</si>
  <si>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</si>
  <si>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</si>
  <si>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</si>
  <si>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</si>
  <si>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</si>
  <si>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</si>
  <si>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</si>
  <si>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</si>
  <si>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</si>
  <si>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</si>
  <si>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</si>
  <si>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</si>
  <si>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</si>
  <si>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</si>
  <si>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</si>
  <si>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</si>
  <si>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</si>
  <si>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</si>
  <si>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</si>
  <si>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</si>
  <si>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</si>
  <si>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</si>
  <si>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</si>
  <si>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</si>
  <si>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</si>
  <si>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</si>
  <si>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</si>
  <si>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</si>
  <si>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</si>
  <si>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</si>
  <si>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</si>
  <si>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</si>
  <si>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</si>
  <si>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</si>
  <si>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</si>
  <si>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</si>
  <si>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</si>
  <si>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</si>
  <si>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</si>
  <si>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</si>
  <si>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</si>
  <si>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</si>
  <si>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</si>
  <si>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</si>
  <si>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</si>
  <si>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</si>
  <si>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</si>
  <si>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</si>
  <si>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</si>
  <si>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</si>
  <si>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</si>
  <si>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</si>
  <si>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</si>
  <si>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</si>
  <si>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</si>
  <si>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</si>
  <si>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</si>
  <si>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</si>
  <si>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</si>
  <si>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</si>
  <si>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</si>
  <si>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</si>
  <si>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</si>
  <si>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</si>
  <si>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</si>
  <si>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</si>
  <si>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</si>
  <si>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</si>
  <si>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</si>
  <si>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</si>
  <si>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</si>
  <si>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</si>
  <si>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</si>
  <si>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</si>
  <si>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</si>
  <si>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</si>
  <si>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</si>
  <si>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</si>
  <si>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</si>
  <si>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</si>
  <si>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</si>
  <si>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</si>
  <si>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</si>
  <si>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</si>
  <si>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</si>
  <si>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</si>
  <si>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</si>
  <si>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</si>
  <si>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</si>
  <si>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</si>
  <si>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</si>
  <si>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</si>
  <si>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</si>
  <si>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</si>
  <si>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</si>
  <si>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</si>
  <si>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</si>
  <si>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</si>
  <si>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</si>
  <si>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</si>
  <si>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</si>
  <si>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</si>
  <si>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</si>
  <si>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</si>
  <si>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</si>
  <si>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</si>
  <si>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</si>
  <si>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</si>
  <si>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</si>
  <si>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</si>
  <si>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</si>
  <si>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</si>
  <si>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</si>
  <si>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</si>
  <si>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</si>
  <si>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</si>
  <si>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</si>
  <si>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</si>
  <si>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</si>
  <si>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</si>
  <si>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</si>
  <si>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</si>
  <si>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</si>
  <si>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</si>
  <si>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</si>
  <si>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</si>
  <si>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</si>
  <si>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</si>
  <si>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</si>
  <si>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</si>
  <si>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</si>
  <si>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</si>
  <si>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</si>
  <si>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</si>
  <si>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</si>
  <si>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</si>
  <si>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</si>
  <si>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</si>
  <si>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</si>
  <si>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</si>
  <si>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</si>
  <si>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</si>
  <si>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</si>
  <si>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</si>
  <si>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</si>
  <si>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</si>
  <si>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</si>
  <si>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</si>
  <si>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</si>
  <si>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</si>
  <si>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</si>
  <si>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</si>
  <si>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</si>
  <si>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</si>
  <si>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</si>
  <si>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</si>
  <si>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</si>
  <si>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</si>
  <si>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</si>
  <si>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</si>
  <si>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</si>
  <si>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</si>
  <si>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</si>
  <si>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</si>
  <si>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</si>
  <si>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</si>
  <si>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</si>
  <si>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</si>
  <si>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</si>
  <si>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</si>
  <si>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</si>
  <si>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</si>
  <si>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</si>
  <si>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</si>
  <si>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</si>
  <si>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</si>
  <si>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</si>
  <si>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</si>
  <si>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</si>
  <si>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</si>
  <si>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</si>
  <si>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</si>
  <si>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</si>
  <si>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</si>
  <si>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</si>
  <si>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</si>
  <si>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</si>
  <si>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</si>
  <si>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</si>
  <si>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</si>
  <si>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</si>
  <si>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</si>
  <si>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</si>
  <si>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</si>
  <si>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</si>
  <si>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</si>
  <si>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</si>
  <si>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</si>
  <si>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</si>
  <si>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</si>
  <si>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</si>
  <si>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</si>
  <si>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</si>
  <si>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</si>
  <si>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</si>
  <si>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</si>
  <si>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</si>
  <si>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</si>
  <si>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</si>
  <si>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</si>
  <si>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</si>
  <si>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</si>
  <si>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</si>
  <si>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</si>
  <si>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</si>
  <si>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</si>
  <si>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</si>
  <si>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</si>
  <si>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</si>
  <si>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</si>
  <si>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</si>
  <si>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</si>
  <si>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</si>
  <si>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</si>
  <si>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</si>
  <si>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</si>
  <si>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</si>
  <si>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</si>
  <si>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</si>
  <si>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</si>
  <si>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</si>
  <si>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</si>
  <si>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</si>
  <si>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</si>
  <si>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</si>
  <si>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</si>
  <si>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</si>
  <si>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</si>
  <si>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</si>
  <si>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</si>
  <si>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</si>
  <si>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</si>
  <si>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</si>
  <si>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</si>
  <si>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</si>
  <si>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</si>
  <si>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</si>
  <si>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</si>
  <si>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</si>
  <si>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</si>
  <si>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</si>
  <si>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</si>
  <si>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</si>
  <si>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</si>
  <si>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</si>
  <si>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</si>
  <si>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</si>
  <si>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</si>
  <si>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</si>
  <si>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</si>
  <si>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</si>
  <si>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</si>
  <si>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</si>
  <si>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</si>
  <si>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</si>
  <si>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</si>
  <si>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</si>
  <si>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</si>
  <si>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</si>
  <si>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</si>
  <si>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</si>
  <si>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</si>
  <si>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</si>
  <si>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</si>
  <si>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</si>
  <si>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</si>
  <si>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</si>
  <si>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</si>
  <si>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</si>
  <si>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</si>
  <si>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</si>
  <si>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</si>
  <si>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</si>
  <si>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</si>
  <si>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</si>
  <si>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</si>
  <si>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</si>
  <si>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</si>
  <si>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</si>
  <si>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</si>
  <si>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</si>
  <si>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</si>
  <si>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</si>
  <si>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</si>
  <si>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</si>
  <si>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</si>
  <si>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</si>
  <si>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</si>
  <si>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</si>
  <si>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</si>
  <si>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</si>
  <si>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</si>
  <si>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</si>
  <si>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</si>
  <si>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</si>
  <si>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</si>
  <si>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</si>
  <si>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</si>
  <si>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</si>
  <si>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</si>
  <si>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</si>
  <si>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</si>
  <si>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</si>
  <si>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</si>
  <si>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</si>
  <si>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</si>
  <si>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</si>
  <si>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</si>
  <si>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</si>
  <si>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</si>
  <si>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</si>
  <si>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</si>
  <si>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</si>
  <si>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</si>
  <si>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</si>
  <si>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</si>
  <si>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</si>
  <si>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</si>
  <si>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</si>
  <si>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</si>
  <si>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</si>
  <si>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</si>
  <si>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</si>
  <si>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</si>
  <si>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</si>
  <si>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</si>
  <si>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</si>
  <si>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</si>
  <si>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</si>
  <si>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</si>
  <si>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</si>
  <si>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</si>
  <si>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</si>
  <si>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</si>
  <si>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</si>
  <si>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</si>
  <si>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</si>
  <si>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</si>
  <si>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</si>
  <si>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</si>
  <si>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</si>
  <si>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</si>
  <si>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</si>
  <si>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</si>
  <si>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</si>
  <si>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</si>
  <si>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</si>
  <si>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</si>
  <si>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</si>
  <si>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</si>
  <si>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</si>
  <si>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</si>
  <si>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</si>
  <si>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</si>
  <si>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</si>
  <si>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</si>
  <si>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</si>
  <si>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</si>
  <si>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</si>
  <si>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</si>
  <si>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</si>
  <si>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</si>
  <si>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</si>
  <si>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</si>
  <si>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</si>
  <si>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</si>
  <si>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</si>
  <si>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</si>
  <si>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</si>
  <si>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</si>
  <si>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</si>
  <si>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</si>
  <si>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</si>
  <si>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</si>
  <si>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</si>
  <si>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</si>
  <si>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</si>
  <si>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</si>
  <si>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</si>
  <si>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</si>
  <si>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</si>
  <si>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</si>
  <si>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</si>
  <si>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</si>
  <si>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</si>
  <si>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</si>
  <si>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</si>
  <si>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</si>
  <si>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</si>
  <si>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</si>
  <si>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</si>
  <si>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</si>
  <si>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</si>
  <si>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</si>
  <si>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</si>
  <si>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</si>
  <si>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</si>
  <si>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</si>
  <si>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</si>
  <si>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</si>
  <si>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</si>
  <si>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</si>
  <si>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</si>
  <si>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</si>
  <si>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</si>
  <si>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</si>
  <si>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</si>
  <si>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</si>
  <si>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</si>
  <si>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</si>
  <si>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</si>
  <si>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</si>
  <si>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</si>
  <si>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</si>
  <si>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</si>
  <si>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</si>
  <si>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</si>
  <si>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</si>
  <si>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</si>
  <si>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</si>
  <si>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</si>
  <si>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</si>
  <si>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</si>
  <si>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</si>
  <si>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</si>
  <si>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</si>
  <si>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</si>
  <si>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</si>
  <si>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</si>
  <si>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</si>
  <si>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</si>
  <si>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</si>
  <si>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</si>
  <si>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</si>
  <si>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</si>
  <si>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</si>
  <si>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</si>
  <si>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</si>
  <si>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</si>
  <si>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</si>
  <si>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</si>
  <si>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</si>
  <si>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</si>
  <si>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</si>
  <si>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</si>
  <si>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</si>
  <si>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</si>
  <si>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</si>
  <si>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</si>
  <si>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</si>
  <si>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</si>
  <si>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</si>
  <si>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</si>
  <si>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</si>
  <si>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</si>
  <si>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</si>
  <si>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</si>
  <si>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</si>
  <si>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</si>
  <si>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</si>
  <si>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</si>
  <si>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</si>
  <si>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</si>
  <si>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</si>
  <si>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</si>
  <si>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</si>
  <si>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</si>
  <si>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</si>
  <si>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</si>
  <si>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</si>
  <si>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</si>
  <si>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</si>
  <si>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</si>
  <si>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</si>
  <si>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</si>
  <si>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</si>
  <si>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</si>
  <si>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</si>
  <si>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</si>
  <si>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</si>
  <si>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</si>
  <si>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</si>
  <si>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</si>
  <si>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</si>
  <si>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</si>
  <si>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</si>
  <si>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</si>
  <si>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</si>
  <si>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</si>
  <si>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</si>
  <si>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</si>
  <si>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</si>
  <si>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</si>
  <si>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</si>
  <si>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</si>
  <si>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</si>
  <si>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</si>
  <si>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</si>
  <si>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</si>
  <si>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</si>
  <si>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</si>
  <si>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</si>
  <si>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</si>
  <si>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</si>
  <si>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</si>
  <si>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</si>
  <si>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</si>
  <si>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</si>
  <si>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</si>
  <si>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</si>
  <si>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</si>
  <si>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</si>
  <si>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</si>
  <si>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</si>
  <si>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</si>
  <si>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</si>
  <si>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</si>
  <si>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</si>
  <si>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</si>
  <si>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</si>
  <si>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</si>
  <si>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</si>
  <si>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</si>
  <si>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</si>
  <si>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</si>
  <si>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</si>
  <si>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</si>
  <si>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</si>
  <si>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</si>
  <si>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</si>
  <si>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</si>
  <si>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</si>
  <si>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</si>
  <si>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</si>
  <si>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</si>
  <si>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</si>
  <si>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</si>
  <si>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</si>
  <si>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</si>
  <si>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</si>
  <si>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</si>
  <si>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</si>
  <si>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</si>
  <si>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</si>
  <si>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</si>
  <si>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</si>
  <si>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</si>
  <si>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</si>
  <si>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</si>
  <si>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</si>
  <si>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</si>
  <si>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</si>
  <si>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</si>
  <si>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</si>
  <si>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</si>
  <si>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</si>
  <si>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</si>
  <si>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</si>
  <si>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</si>
  <si>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</si>
  <si>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</si>
  <si>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</si>
  <si>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</si>
  <si>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</si>
  <si>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</si>
  <si>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</si>
  <si>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</si>
  <si>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</si>
  <si>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</si>
  <si>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</si>
  <si>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</si>
  <si>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</si>
  <si>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</si>
  <si>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</si>
  <si>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</si>
  <si>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</si>
  <si>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</si>
  <si>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</si>
  <si>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</si>
  <si>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</si>
  <si>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</si>
  <si>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</si>
  <si>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</si>
  <si>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</si>
  <si>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</si>
  <si>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</si>
  <si>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</si>
  <si>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</si>
  <si>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</si>
  <si>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</si>
  <si>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</si>
  <si>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</si>
  <si>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</si>
  <si>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</si>
  <si>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</si>
  <si>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</si>
  <si>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</si>
  <si>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</si>
  <si>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</si>
  <si>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</si>
  <si>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</si>
  <si>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</si>
  <si>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</si>
  <si>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</si>
  <si>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</si>
  <si>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</si>
  <si>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</si>
  <si>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</si>
  <si>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</si>
  <si>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</si>
  <si>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</si>
  <si>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</si>
  <si>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</si>
  <si>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</si>
  <si>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</si>
  <si>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</si>
  <si>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</si>
  <si>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</si>
  <si>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</si>
  <si>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</si>
  <si>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</si>
  <si>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</si>
  <si>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</si>
  <si>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</si>
  <si>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</si>
  <si>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</si>
  <si>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</si>
  <si>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</si>
  <si>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</si>
  <si>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</si>
  <si>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</si>
  <si>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</si>
  <si>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</si>
  <si>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</si>
  <si>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</si>
  <si>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</si>
  <si>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</si>
  <si>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</si>
  <si>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</si>
  <si>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</si>
  <si>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</si>
  <si>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</si>
  <si>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</si>
  <si>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</si>
  <si>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</si>
  <si>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</si>
  <si>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</si>
  <si>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</si>
  <si>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</si>
  <si>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</si>
  <si>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</si>
  <si>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</si>
  <si>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</si>
  <si>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</si>
  <si>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</si>
  <si>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</si>
  <si>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</si>
  <si>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</si>
  <si>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</si>
  <si>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</si>
  <si>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</si>
  <si>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</si>
  <si>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</si>
  <si>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</si>
  <si>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</si>
  <si>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</si>
  <si>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</si>
  <si>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</si>
  <si>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</si>
  <si>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</si>
  <si>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</si>
  <si>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</si>
  <si>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</si>
  <si>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</si>
  <si>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</si>
  <si>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</si>
  <si>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</si>
  <si>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</si>
  <si>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</si>
  <si>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</si>
  <si>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</si>
  <si>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</si>
  <si>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</si>
  <si>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</si>
  <si>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</si>
  <si>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</si>
  <si>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</si>
  <si>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</si>
  <si>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</si>
  <si>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</si>
  <si>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</si>
  <si>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</si>
  <si>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</si>
  <si>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</si>
  <si>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</si>
  <si>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</si>
  <si>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</si>
  <si>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</si>
  <si>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</si>
  <si>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</si>
  <si>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</si>
  <si>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</si>
  <si>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</si>
  <si>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</si>
  <si>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</si>
  <si>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</si>
  <si>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</si>
  <si>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</si>
  <si>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</si>
  <si>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</si>
  <si>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</si>
  <si>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</si>
  <si>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</si>
  <si>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</si>
  <si>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</si>
  <si>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</si>
  <si>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</si>
  <si>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</si>
  <si>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</si>
  <si>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</si>
  <si>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</si>
  <si>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</si>
  <si>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</si>
  <si>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</si>
  <si>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</si>
  <si>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</si>
  <si>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</si>
  <si>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</si>
  <si>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</si>
  <si>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</si>
  <si>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</si>
  <si>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</si>
  <si>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</si>
  <si>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</si>
  <si>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</si>
  <si>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</si>
  <si>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</si>
  <si>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</si>
  <si>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</si>
  <si>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</si>
  <si>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</si>
  <si>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</si>
  <si>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</si>
  <si>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</si>
  <si>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</si>
  <si>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</si>
  <si>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</si>
  <si>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</si>
  <si>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</si>
  <si>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</si>
  <si>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</si>
  <si>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</si>
  <si>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</si>
  <si>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</si>
  <si>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</si>
  <si>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</si>
  <si>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</si>
  <si>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</si>
  <si>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</si>
  <si>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</si>
  <si>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</si>
  <si>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</si>
  <si>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</si>
  <si>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</si>
  <si>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</si>
  <si>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</si>
  <si>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</si>
  <si>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</si>
  <si>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</si>
  <si>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</si>
  <si>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</si>
  <si>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</si>
  <si>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</si>
  <si>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</si>
  <si>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</si>
  <si>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</si>
  <si>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</si>
  <si>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</si>
  <si>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</si>
  <si>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</si>
  <si>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</si>
  <si>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</si>
  <si>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</si>
  <si>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</si>
  <si>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</si>
  <si>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</si>
  <si>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</si>
  <si>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</si>
  <si>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</si>
  <si>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</si>
  <si>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</si>
  <si>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</si>
  <si>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</si>
  <si>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</si>
  <si>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</si>
  <si>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</si>
  <si>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</si>
  <si>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</si>
  <si>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</si>
  <si>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</si>
  <si>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</si>
  <si>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</si>
  <si>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</si>
  <si>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</si>
  <si>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</si>
  <si>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</si>
  <si>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</si>
  <si>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</si>
  <si>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</si>
  <si>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</si>
  <si>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</si>
  <si>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</si>
  <si>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</si>
  <si>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</si>
  <si>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</si>
  <si>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</si>
  <si>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</si>
  <si>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</si>
  <si>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</si>
  <si>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</si>
  <si>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</si>
  <si>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</si>
  <si>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</si>
  <si>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</si>
  <si>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</si>
  <si>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</si>
  <si>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</si>
  <si>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</si>
  <si>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</si>
  <si>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</si>
  <si>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</si>
  <si>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</si>
  <si>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</si>
  <si>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</si>
  <si>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</si>
  <si>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</si>
  <si>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</si>
  <si>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</si>
  <si>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</si>
  <si>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</si>
  <si>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</si>
  <si>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</si>
  <si>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</si>
  <si>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</si>
  <si>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</si>
  <si>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</si>
  <si>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</si>
  <si>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</si>
  <si>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</si>
  <si>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</si>
  <si>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</si>
  <si>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</si>
  <si>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</si>
  <si>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</si>
  <si>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</si>
  <si>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</si>
  <si>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</si>
  <si>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</si>
  <si>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</si>
  <si>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</si>
  <si>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</si>
  <si>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</si>
  <si>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</si>
  <si>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</si>
  <si>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</si>
  <si>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</si>
  <si>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</si>
  <si>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</si>
  <si>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</si>
  <si>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</si>
  <si>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</si>
  <si>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</si>
  <si>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</si>
  <si>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</si>
  <si>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</si>
  <si>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</si>
  <si>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</si>
  <si>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</si>
  <si>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</si>
  <si>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</si>
  <si>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</si>
  <si>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</si>
  <si>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</si>
  <si>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</si>
  <si>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</si>
  <si>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</si>
  <si>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</si>
  <si>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</si>
  <si>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</si>
  <si>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</si>
  <si>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</si>
  <si>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</si>
  <si>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</si>
  <si>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</si>
  <si>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</si>
  <si>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</si>
  <si>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</si>
  <si>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</si>
  <si>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</si>
  <si>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</si>
  <si>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</si>
  <si>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</si>
  <si>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</si>
  <si>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</si>
  <si>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</si>
  <si>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</si>
  <si>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</si>
  <si>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</si>
  <si>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</si>
  <si>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</si>
  <si>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</si>
  <si>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</si>
  <si>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</si>
  <si>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</si>
  <si>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</si>
  <si>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</si>
  <si>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</si>
  <si>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</si>
  <si>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</si>
  <si>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</si>
  <si>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</si>
  <si>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</si>
  <si>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</si>
  <si>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</si>
  <si>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</si>
  <si>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</si>
  <si>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</si>
  <si>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</si>
  <si>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</si>
  <si>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</si>
  <si>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</si>
  <si>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</si>
  <si>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</si>
  <si>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</si>
  <si>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</si>
  <si>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</si>
  <si>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</si>
  <si>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</si>
  <si>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</si>
  <si>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</si>
  <si>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</si>
  <si>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</si>
  <si>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</si>
  <si>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</si>
  <si>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</si>
  <si>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</si>
  <si>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</si>
  <si>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</si>
  <si>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</si>
  <si>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</si>
  <si>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</si>
  <si>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</si>
  <si>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</si>
  <si>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</si>
  <si>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</si>
  <si>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</si>
  <si>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</si>
  <si>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</si>
  <si>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</si>
  <si>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</si>
  <si>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</si>
  <si>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</si>
  <si>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</si>
  <si>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</si>
  <si>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</si>
  <si>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</si>
  <si>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</si>
  <si>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</si>
  <si>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</si>
  <si>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</si>
  <si>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</si>
  <si>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</si>
  <si>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</si>
  <si>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</si>
  <si>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</si>
  <si>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</si>
  <si>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</si>
  <si>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</si>
  <si>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</si>
  <si>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</si>
  <si>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</si>
  <si>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</si>
  <si>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</si>
  <si>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</si>
  <si>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</si>
  <si>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</si>
  <si>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</si>
  <si>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</si>
  <si>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</si>
  <si>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</si>
  <si>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</si>
  <si>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</si>
  <si>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</si>
  <si>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</si>
  <si>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</si>
  <si>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</si>
  <si>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</si>
  <si>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</si>
  <si>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</si>
  <si>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</si>
  <si>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</si>
  <si>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</si>
  <si>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</si>
  <si>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</si>
  <si>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</si>
  <si>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</si>
  <si>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</si>
  <si>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</si>
  <si>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</si>
  <si>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</si>
  <si>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</si>
  <si>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</si>
  <si>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</si>
  <si>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</si>
  <si>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</si>
  <si>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</si>
  <si>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</si>
  <si>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</si>
  <si>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</si>
  <si>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</si>
  <si>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</si>
  <si>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</si>
  <si>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</si>
  <si>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</si>
  <si>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</si>
  <si>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</si>
  <si>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</si>
  <si>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</si>
  <si>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</si>
  <si>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</si>
  <si>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</si>
  <si>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</si>
  <si>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</si>
  <si>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</si>
  <si>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</si>
  <si>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</si>
  <si>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</si>
  <si>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</si>
  <si>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</si>
  <si>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</si>
  <si>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</si>
  <si>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</si>
  <si>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</si>
  <si>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</si>
  <si>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</si>
  <si>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</si>
  <si>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</si>
  <si>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</si>
  <si>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</si>
  <si>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</si>
  <si>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</si>
  <si>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</si>
  <si>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</si>
  <si>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</si>
  <si>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</si>
  <si>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</si>
  <si>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</si>
  <si>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</si>
  <si>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</si>
  <si>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</si>
  <si>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</si>
  <si>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</si>
  <si>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</si>
  <si>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</si>
  <si>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</si>
  <si>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</si>
  <si>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</si>
  <si>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</si>
  <si>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</si>
  <si>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</si>
  <si>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</si>
  <si>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</si>
  <si>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</si>
  <si>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</si>
  <si>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</si>
  <si>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</si>
  <si>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</si>
  <si>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</si>
  <si>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</si>
  <si>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</si>
  <si>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</si>
  <si>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</si>
  <si>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</si>
  <si>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</si>
  <si>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</si>
  <si>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</si>
  <si>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</si>
  <si>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</si>
  <si>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</si>
  <si>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</si>
  <si>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</si>
  <si>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</si>
  <si>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</si>
  <si>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</si>
  <si>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</si>
  <si>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</si>
  <si>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</si>
  <si>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</si>
  <si>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</si>
  <si>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</si>
  <si>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</si>
  <si>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</si>
  <si>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</si>
  <si>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</si>
  <si>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</si>
  <si>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</si>
  <si>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</si>
  <si>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</si>
  <si>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</si>
  <si>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</si>
  <si>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</si>
  <si>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</si>
  <si>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</si>
  <si>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</si>
  <si>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</si>
  <si>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</si>
  <si>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</si>
  <si>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</si>
  <si>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</si>
  <si>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</si>
  <si>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</si>
  <si>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</si>
  <si>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</si>
  <si>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</si>
  <si>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</si>
  <si>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</si>
  <si>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</si>
  <si>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</si>
  <si>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</si>
  <si>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</si>
  <si>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</si>
  <si>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</si>
  <si>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</si>
  <si>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</si>
  <si>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</si>
  <si>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</si>
  <si>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</si>
  <si>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</si>
  <si>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</si>
  <si>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</si>
  <si>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</si>
  <si>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</si>
  <si>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</si>
  <si>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</si>
  <si>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</si>
  <si>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</si>
  <si>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</si>
  <si>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</si>
  <si>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</si>
  <si>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</si>
  <si>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</si>
  <si>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</si>
  <si>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</si>
  <si>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</si>
  <si>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</si>
  <si>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</si>
  <si>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</si>
  <si>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</si>
  <si>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</si>
  <si>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</si>
  <si>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</si>
  <si>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</si>
  <si>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</si>
  <si>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</si>
  <si>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</si>
  <si>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</si>
  <si>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</si>
  <si>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</si>
  <si>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</si>
  <si>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</si>
  <si>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</si>
  <si>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</si>
  <si>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</si>
  <si>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</si>
  <si>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</si>
  <si>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</si>
  <si>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</si>
  <si>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</si>
  <si>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</si>
  <si>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</si>
  <si>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</si>
  <si>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</si>
  <si>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</si>
  <si>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</si>
  <si>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</si>
  <si>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</si>
  <si>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</si>
  <si>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</si>
  <si>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</si>
  <si>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</si>
  <si>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</si>
  <si>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</si>
  <si>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</si>
  <si>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</si>
  <si>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</si>
  <si>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</si>
  <si>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</si>
  <si>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</si>
  <si>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</si>
  <si>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</si>
  <si>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</si>
  <si>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</si>
  <si>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</si>
  <si>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</si>
  <si>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</si>
  <si>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</si>
  <si>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</si>
  <si>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</si>
  <si>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</si>
  <si>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</si>
  <si>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</si>
  <si>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</si>
  <si>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</si>
  <si>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</si>
  <si>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</si>
  <si>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</si>
  <si>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</si>
  <si>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</si>
  <si>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</si>
  <si>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</si>
  <si>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</si>
  <si>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</si>
  <si>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</si>
  <si>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</si>
  <si>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</si>
  <si>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</si>
  <si>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</si>
  <si>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</si>
  <si>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</si>
  <si>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</si>
  <si>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</si>
  <si>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</si>
  <si>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</si>
  <si>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</si>
  <si>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</si>
  <si>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</si>
  <si>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</si>
  <si>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</si>
  <si>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</si>
  <si>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</si>
  <si>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</si>
  <si>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</si>
  <si>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</si>
  <si>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</si>
  <si>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</si>
  <si>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</si>
  <si>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</si>
  <si>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</si>
  <si>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</si>
  <si>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</si>
  <si>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</si>
  <si>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</si>
  <si>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</si>
  <si>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</si>
  <si>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</si>
  <si>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</si>
  <si>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</si>
  <si>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</si>
  <si>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</si>
  <si>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</si>
  <si>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</si>
  <si>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</si>
  <si>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</si>
  <si>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</si>
  <si>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</si>
  <si>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</si>
  <si>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</si>
  <si>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</si>
  <si>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</si>
  <si>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</si>
  <si>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</si>
  <si>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</si>
  <si>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</si>
  <si>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</si>
  <si>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</si>
  <si>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</si>
  <si>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</si>
  <si>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</si>
  <si>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</si>
  <si>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</si>
  <si>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</si>
  <si>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</si>
  <si>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</si>
  <si>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</si>
  <si>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</si>
  <si>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</si>
  <si>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</si>
  <si>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</si>
  <si>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</si>
  <si>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</si>
  <si>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</si>
  <si>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</si>
  <si>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</si>
  <si>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</si>
  <si>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</si>
  <si>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</si>
  <si>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</si>
  <si>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</si>
  <si>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</si>
  <si>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</si>
  <si>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</si>
  <si>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</si>
  <si>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</si>
  <si>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</si>
  <si>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</si>
  <si>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</si>
  <si>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</si>
  <si>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</si>
  <si>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</si>
  <si>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</si>
  <si>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</si>
  <si>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</si>
  <si>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</si>
  <si>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</si>
  <si>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</si>
  <si>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</si>
  <si>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</si>
  <si>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</si>
  <si>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</si>
  <si>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</si>
  <si>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</si>
  <si>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</si>
  <si>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</si>
  <si>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</si>
  <si>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</si>
  <si>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</si>
  <si>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</si>
  <si>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</si>
  <si>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</si>
  <si>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</si>
  <si>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</si>
  <si>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</si>
  <si>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</si>
  <si>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</si>
  <si>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</si>
  <si>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</si>
  <si>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</si>
  <si>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</si>
  <si>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</si>
  <si>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</si>
  <si>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</si>
  <si>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</si>
  <si>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</si>
  <si>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</si>
  <si>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</si>
  <si>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</si>
  <si>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</si>
  <si>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</si>
  <si>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</si>
  <si>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</si>
  <si>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</si>
  <si>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</si>
  <si>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</si>
  <si>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</si>
  <si>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</si>
  <si>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</si>
  <si>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</si>
  <si>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</si>
  <si>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</si>
  <si>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</si>
  <si>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</si>
  <si>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</si>
  <si>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</si>
  <si>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</si>
  <si>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</si>
  <si>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</si>
  <si>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</si>
  <si>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</si>
  <si>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</si>
  <si>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</si>
  <si>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</si>
  <si>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</si>
  <si>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</si>
  <si>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</si>
  <si>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</si>
  <si>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</si>
  <si>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</si>
  <si>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</si>
  <si>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</si>
  <si>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</si>
  <si>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</si>
  <si>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</si>
  <si>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</si>
  <si>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</si>
  <si>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</si>
  <si>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</si>
  <si>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</si>
  <si>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</si>
  <si>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</si>
  <si>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</si>
  <si>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</si>
  <si>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</si>
  <si>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</si>
  <si>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</si>
  <si>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</si>
  <si>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</si>
  <si>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</si>
  <si>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</si>
  <si>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</si>
  <si>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</si>
  <si>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</si>
  <si>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</si>
  <si>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</si>
  <si>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</si>
  <si>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</si>
  <si>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</si>
  <si>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</si>
  <si>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</si>
  <si>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</si>
  <si>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</si>
  <si>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</si>
  <si>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</si>
  <si>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</si>
  <si>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</si>
  <si>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</si>
  <si>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</si>
  <si>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</si>
  <si>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</si>
  <si>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</si>
  <si>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</si>
  <si>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</si>
  <si>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</si>
  <si>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</si>
  <si>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</si>
  <si>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</si>
  <si>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</si>
  <si>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</si>
  <si>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</si>
  <si>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</si>
  <si>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</si>
  <si>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</si>
  <si>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</si>
  <si>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</si>
  <si>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</si>
  <si>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</si>
  <si>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</si>
  <si>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</si>
  <si>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</si>
  <si>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</si>
  <si>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</si>
  <si>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</si>
  <si>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</si>
  <si>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</si>
  <si>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</si>
  <si>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</si>
  <si>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</si>
  <si>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</si>
  <si>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</si>
  <si>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</si>
  <si>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</si>
  <si>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</si>
  <si>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</si>
  <si>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</si>
  <si>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</si>
  <si>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</si>
  <si>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</si>
  <si>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</si>
  <si>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</si>
  <si>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</si>
  <si>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</si>
  <si>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</si>
  <si>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</si>
  <si>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</si>
  <si>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</si>
  <si>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</si>
  <si>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</si>
  <si>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</si>
  <si>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</si>
  <si>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</si>
  <si>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</si>
  <si>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</si>
  <si>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</si>
  <si>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</si>
  <si>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</si>
  <si>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</si>
  <si>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</si>
  <si>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</si>
  <si>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</si>
  <si>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</si>
  <si>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</si>
  <si>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</si>
  <si>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</si>
  <si>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</si>
  <si>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</si>
  <si>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</si>
  <si>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</si>
  <si>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</si>
  <si>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</si>
  <si>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</si>
  <si>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</si>
  <si>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</si>
  <si>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</si>
  <si>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</si>
  <si>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</si>
  <si>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</si>
  <si>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</si>
  <si>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</si>
  <si>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</si>
  <si>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</si>
  <si>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</si>
  <si>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</si>
  <si>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</si>
  <si>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</si>
  <si>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</si>
  <si>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</si>
  <si>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</si>
  <si>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</si>
  <si>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</si>
  <si>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</si>
  <si>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</si>
  <si>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</si>
  <si>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</si>
  <si>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</si>
  <si>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</si>
  <si>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</si>
  <si>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</si>
  <si>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</si>
  <si>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</si>
  <si>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</si>
  <si>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</si>
  <si>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</si>
  <si>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</si>
  <si>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</si>
  <si>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</si>
  <si>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</si>
  <si>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</si>
  <si>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</si>
  <si>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</si>
  <si>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</si>
  <si>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</si>
  <si>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</si>
  <si>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</si>
  <si>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</si>
  <si>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</si>
  <si>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</si>
  <si>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</si>
  <si>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</si>
  <si>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</si>
  <si>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</si>
  <si>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</si>
  <si>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</si>
  <si>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</si>
  <si>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</si>
  <si>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</si>
  <si>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</si>
  <si>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</si>
  <si>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</si>
  <si>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</si>
  <si>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</si>
  <si>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</si>
  <si>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</si>
  <si>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</si>
  <si>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</si>
  <si>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</si>
  <si>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</si>
  <si>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</si>
  <si>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</si>
  <si>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</si>
  <si>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</si>
  <si>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</si>
  <si>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</si>
  <si>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</si>
  <si>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</si>
  <si>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</si>
  <si>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</si>
  <si>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</si>
  <si>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</si>
  <si>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</si>
  <si>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</si>
  <si>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</si>
  <si>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</si>
  <si>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</si>
  <si>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</si>
  <si>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</si>
  <si>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</si>
  <si>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</si>
  <si>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</si>
  <si>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</si>
  <si>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</si>
  <si>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</si>
  <si>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</si>
  <si>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</si>
  <si>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</si>
  <si>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</si>
  <si>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</si>
  <si>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</si>
  <si>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</si>
  <si>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</si>
  <si>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</si>
  <si>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</si>
  <si>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</si>
  <si>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</si>
  <si>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</si>
  <si>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</si>
  <si>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</si>
  <si>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</si>
  <si>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</si>
  <si>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</si>
  <si>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</si>
  <si>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</si>
  <si>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</si>
  <si>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</si>
  <si>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</si>
  <si>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</si>
  <si>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</si>
  <si>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</si>
  <si>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</si>
  <si>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</si>
  <si>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</si>
  <si>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</si>
  <si>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</si>
  <si>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</si>
  <si>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</si>
  <si>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</si>
  <si>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</si>
  <si>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</si>
  <si>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</si>
  <si>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</si>
  <si>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</si>
  <si>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</si>
  <si>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</si>
  <si>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</si>
  <si>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</si>
  <si>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</si>
  <si>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</si>
  <si>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</si>
  <si>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</si>
  <si>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</si>
  <si>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</si>
  <si>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</si>
  <si>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</si>
  <si>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</si>
  <si>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</si>
  <si>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</si>
  <si>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</si>
  <si>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</si>
  <si>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</si>
  <si>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</si>
  <si>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</si>
  <si>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</si>
  <si>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</si>
  <si>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</si>
  <si>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</si>
  <si>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</si>
  <si>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</si>
  <si>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</si>
  <si>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</si>
  <si>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</si>
  <si>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</si>
  <si>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</si>
  <si>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</si>
  <si>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</si>
  <si>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</si>
  <si>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</si>
  <si>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</si>
  <si>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</si>
  <si>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</si>
  <si>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</si>
  <si>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</si>
  <si>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</si>
  <si>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</si>
  <si>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</si>
  <si>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</si>
  <si>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</si>
  <si>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</si>
  <si>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</si>
  <si>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</si>
  <si>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</si>
  <si>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</si>
  <si>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</si>
  <si>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</si>
  <si>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</si>
  <si>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</si>
  <si>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</si>
  <si>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</si>
  <si>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</si>
  <si>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</si>
  <si>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</si>
  <si>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</si>
  <si>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</si>
  <si>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</si>
  <si>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</si>
  <si>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</si>
  <si>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</si>
  <si>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</si>
  <si>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</si>
  <si>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</si>
  <si>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</si>
  <si>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</si>
  <si>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</si>
  <si>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</si>
  <si>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</si>
  <si>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</si>
  <si>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</si>
  <si>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</si>
  <si>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</si>
  <si>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</si>
  <si>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</si>
  <si>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</si>
  <si>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</si>
  <si>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</si>
  <si>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</si>
  <si>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</si>
  <si>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</si>
  <si>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</si>
  <si>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</si>
  <si>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</si>
  <si>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</si>
  <si>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</si>
  <si>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</si>
  <si>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</si>
  <si>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</si>
  <si>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</si>
  <si>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</si>
  <si>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</si>
  <si>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</si>
  <si>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</si>
  <si>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</si>
  <si>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</si>
  <si>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</si>
  <si>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</si>
  <si>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</si>
  <si>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</si>
  <si>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</si>
  <si>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</si>
  <si>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</si>
  <si>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</si>
  <si>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</si>
  <si>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</si>
  <si>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</si>
  <si>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</si>
  <si>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</si>
  <si>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</si>
  <si>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</si>
  <si>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</si>
  <si>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</si>
  <si>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</si>
  <si>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</si>
  <si>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</si>
  <si>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</si>
  <si>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</si>
  <si>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</si>
  <si>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</si>
  <si>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</si>
  <si>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</si>
  <si>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</si>
  <si>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</si>
  <si>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</si>
  <si>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</si>
  <si>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</si>
  <si>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</si>
  <si>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</si>
  <si>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</si>
  <si>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</si>
  <si>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</si>
  <si>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</si>
  <si>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</si>
  <si>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</si>
  <si>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</si>
  <si>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</si>
  <si>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</si>
  <si>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</si>
  <si>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</si>
  <si>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</si>
  <si>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</si>
  <si>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</si>
  <si>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</si>
  <si>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</si>
  <si>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</si>
  <si>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</si>
  <si>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</si>
  <si>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</si>
  <si>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</si>
  <si>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</si>
  <si>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</si>
  <si>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</si>
  <si>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</si>
  <si>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</si>
  <si>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</si>
  <si>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</si>
  <si>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</si>
  <si>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</si>
  <si>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</si>
  <si>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</si>
  <si>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</si>
  <si>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</si>
  <si>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</si>
  <si>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</si>
  <si>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</si>
  <si>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</si>
  <si>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</si>
  <si>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</si>
  <si>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</si>
  <si>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</si>
  <si>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</si>
  <si>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</si>
  <si>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</si>
  <si>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</si>
  <si>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</si>
  <si>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</si>
  <si>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</si>
  <si>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</si>
  <si>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</si>
  <si>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</si>
  <si>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</si>
  <si>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</si>
  <si>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</si>
  <si>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</si>
  <si>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</si>
  <si>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</si>
  <si>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</si>
  <si>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</si>
  <si>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</si>
  <si>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</si>
  <si>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</si>
  <si>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</si>
  <si>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</si>
  <si>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</si>
  <si>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</si>
  <si>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</si>
  <si>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</si>
  <si>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</si>
  <si>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</si>
  <si>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</si>
  <si>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</si>
  <si>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</si>
  <si>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</si>
  <si>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</si>
  <si>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</si>
  <si>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</si>
  <si>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</si>
  <si>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</si>
  <si>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</si>
  <si>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</si>
  <si>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</si>
  <si>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</si>
  <si>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</si>
  <si>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</si>
  <si>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</si>
  <si>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</si>
  <si>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</si>
  <si>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</si>
  <si>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</si>
  <si>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</si>
  <si>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</si>
  <si>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</si>
  <si>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</si>
  <si>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</si>
  <si>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</si>
  <si>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</si>
  <si>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</si>
  <si>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</si>
  <si>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</si>
  <si>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</si>
  <si>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</si>
  <si>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</si>
  <si>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</si>
  <si>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</si>
  <si>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</si>
  <si>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</si>
  <si>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</si>
  <si>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</si>
  <si>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</si>
  <si>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</si>
  <si>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</si>
  <si>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</si>
  <si>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</si>
  <si>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</si>
  <si>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</si>
  <si>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</si>
  <si>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</si>
  <si>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</si>
  <si>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</si>
  <si>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</si>
  <si>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</si>
  <si>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</si>
  <si>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</si>
  <si>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</si>
  <si>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</si>
  <si>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</si>
  <si>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</si>
  <si>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</si>
  <si>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</si>
  <si>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</si>
  <si>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</si>
  <si>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</si>
  <si>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</si>
  <si>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</si>
  <si>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</si>
  <si>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</si>
  <si>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</si>
  <si>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</si>
  <si>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</si>
  <si>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</si>
  <si>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</si>
  <si>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</si>
  <si>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</si>
  <si>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</si>
  <si>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</si>
  <si>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</si>
  <si>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</si>
  <si>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</si>
  <si>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</si>
  <si>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</si>
  <si>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</si>
  <si>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</si>
  <si>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</si>
  <si>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</si>
  <si>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</si>
  <si>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</si>
  <si>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</si>
  <si>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</si>
  <si>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</si>
  <si>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</si>
  <si>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</si>
  <si>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</si>
  <si>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</si>
  <si>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</si>
  <si>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</si>
  <si>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</si>
  <si>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</si>
  <si>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</si>
  <si>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</si>
  <si>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</si>
  <si>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</si>
  <si>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</si>
  <si>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</si>
  <si>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</si>
  <si>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</si>
  <si>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</si>
  <si>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</si>
  <si>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</si>
  <si>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</si>
  <si>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</si>
  <si>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</si>
  <si>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</si>
  <si>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</si>
  <si>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</si>
  <si>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</si>
  <si>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</si>
  <si>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</si>
  <si>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</si>
  <si>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</si>
  <si>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</si>
  <si>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</si>
  <si>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</si>
  <si>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</si>
  <si>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</si>
  <si>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</si>
  <si>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</si>
  <si>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</si>
  <si>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</si>
  <si>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</si>
  <si>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</si>
  <si>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</si>
  <si>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</si>
  <si>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</si>
  <si>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</si>
  <si>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</si>
  <si>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</si>
  <si>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</si>
  <si>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</si>
  <si>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</si>
  <si>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</si>
  <si>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</si>
  <si>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</si>
  <si>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</si>
  <si>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</si>
  <si>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</si>
  <si>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</si>
  <si>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</si>
  <si>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</si>
  <si>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</si>
  <si>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</si>
  <si>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</si>
  <si>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</si>
  <si>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</si>
  <si>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</si>
  <si>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</si>
  <si>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</si>
  <si>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</si>
  <si>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</si>
  <si>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</si>
  <si>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</si>
  <si>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</si>
  <si>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</si>
  <si>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</si>
  <si>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</si>
  <si>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</si>
  <si>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</si>
  <si>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</si>
  <si>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</si>
  <si>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</si>
  <si>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</si>
  <si>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</si>
  <si>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</si>
  <si>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</si>
  <si>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</si>
  <si>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</si>
  <si>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</si>
  <si>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</si>
  <si>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</si>
  <si>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</si>
  <si>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</si>
  <si>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</si>
  <si>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</si>
  <si>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</si>
  <si>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</si>
  <si>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</si>
  <si>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</si>
  <si>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</si>
  <si>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</si>
  <si>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</si>
  <si>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</si>
  <si>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</si>
  <si>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</si>
  <si>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</si>
  <si>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</si>
  <si>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</si>
  <si>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</si>
  <si>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</si>
  <si>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</si>
  <si>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</si>
  <si>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</si>
  <si>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</si>
  <si>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</si>
  <si>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</si>
  <si>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</si>
  <si>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</si>
  <si>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</si>
  <si>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</si>
  <si>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</si>
  <si>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</si>
  <si>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</si>
  <si>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</si>
  <si>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</si>
  <si>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</si>
  <si>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</si>
  <si>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</si>
  <si>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</si>
  <si>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</si>
  <si>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</si>
  <si>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</si>
  <si>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</si>
  <si>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</si>
  <si>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</si>
  <si>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</si>
  <si>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</si>
  <si>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</si>
  <si>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</si>
  <si>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</si>
  <si>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</si>
  <si>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</si>
  <si>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</si>
  <si>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</si>
  <si>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</si>
  <si>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</si>
  <si>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</si>
  <si>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</si>
  <si>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</si>
  <si>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</si>
  <si>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</si>
  <si>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</si>
  <si>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</si>
  <si>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</si>
  <si>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</si>
  <si>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</si>
  <si>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</si>
  <si>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</si>
  <si>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</si>
  <si>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</si>
  <si>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</si>
  <si>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</si>
  <si>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</si>
  <si>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</si>
  <si>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</si>
  <si>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</si>
  <si>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</si>
  <si>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</si>
  <si>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</si>
  <si>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</si>
  <si>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</si>
  <si>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</si>
  <si>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</si>
  <si>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</si>
  <si>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</si>
  <si>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</si>
  <si>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</si>
  <si>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</si>
  <si>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</si>
  <si>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</si>
  <si>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</si>
  <si>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</si>
  <si>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</si>
  <si>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</si>
  <si>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</si>
  <si>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</si>
  <si>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</si>
  <si>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</si>
  <si>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</si>
  <si>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</si>
  <si>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</si>
  <si>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</si>
  <si>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</si>
  <si>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</si>
  <si>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</si>
  <si>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</si>
  <si>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</si>
  <si>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</si>
  <si>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</si>
  <si>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</si>
  <si>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</si>
  <si>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</si>
  <si>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</si>
  <si>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</si>
  <si>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</si>
  <si>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</si>
  <si>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</si>
  <si>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</si>
  <si>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</si>
  <si>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</si>
  <si>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</si>
  <si>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</si>
  <si>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</si>
  <si>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</si>
  <si>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</si>
  <si>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</si>
  <si>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</si>
  <si>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</si>
  <si>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</si>
  <si>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</si>
  <si>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</si>
  <si>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</si>
  <si>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</si>
  <si>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</si>
  <si>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</si>
  <si>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</si>
  <si>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</si>
  <si>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</si>
  <si>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</si>
  <si>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</si>
  <si>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</si>
  <si>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</si>
  <si>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</si>
  <si>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</si>
  <si>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</si>
  <si>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</si>
  <si>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</si>
  <si>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</si>
  <si>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</si>
  <si>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</si>
  <si>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</si>
  <si>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</si>
  <si>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</si>
  <si>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</si>
  <si>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</si>
  <si>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</si>
  <si>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</si>
  <si>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</si>
  <si>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</si>
  <si>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</si>
  <si>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</si>
  <si>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</si>
  <si>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</si>
  <si>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</si>
  <si>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</si>
  <si>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</si>
  <si>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</si>
  <si>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</si>
  <si>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</si>
  <si>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</si>
  <si>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</si>
  <si>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</si>
  <si>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</si>
  <si>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</si>
  <si>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</si>
  <si>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</si>
  <si>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</si>
  <si>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</si>
  <si>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</si>
  <si>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</si>
  <si>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</si>
  <si>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</si>
  <si>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</si>
  <si>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</si>
  <si>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</si>
  <si>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</si>
  <si>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</si>
  <si>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</si>
  <si>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</si>
  <si>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</si>
  <si>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</si>
  <si>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</si>
  <si>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</si>
  <si>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</si>
  <si>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</si>
  <si>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</si>
  <si>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</si>
  <si>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</si>
  <si>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</si>
  <si>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</si>
  <si>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</si>
  <si>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</si>
  <si>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</si>
  <si>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</si>
  <si>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</si>
  <si>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</si>
  <si>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</si>
  <si>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</si>
  <si>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</si>
  <si>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</si>
  <si>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</si>
  <si>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</si>
  <si>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</si>
  <si>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</si>
  <si>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</si>
  <si>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</si>
  <si>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</si>
  <si>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</si>
  <si>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</si>
  <si>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</si>
  <si>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</si>
  <si>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</si>
  <si>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</si>
  <si>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</si>
  <si>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</si>
  <si>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</si>
  <si>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</si>
  <si>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</si>
  <si>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</si>
  <si>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</si>
  <si>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</si>
  <si>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</si>
  <si>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</si>
  <si>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</si>
  <si>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</si>
  <si>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</si>
  <si>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</si>
  <si>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</si>
  <si>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</si>
  <si>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</si>
  <si>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</si>
  <si>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</si>
  <si>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</si>
  <si>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</si>
  <si>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</si>
  <si>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</si>
  <si>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</si>
  <si>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</si>
  <si>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</si>
  <si>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</si>
  <si>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</si>
  <si>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</si>
  <si>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</si>
  <si>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</si>
  <si>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</si>
  <si>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</si>
  <si>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</si>
  <si>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</si>
  <si>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</si>
  <si>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</si>
  <si>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</si>
  <si>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</si>
  <si>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</si>
  <si>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</si>
  <si>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</si>
  <si>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</si>
  <si>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</si>
  <si>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</si>
  <si>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</si>
  <si>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</si>
  <si>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</si>
  <si>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</si>
  <si>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</si>
  <si>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</si>
  <si>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</si>
  <si>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</si>
  <si>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</si>
  <si>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</si>
  <si>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</si>
  <si>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</si>
  <si>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</si>
  <si>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</si>
  <si>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</si>
  <si>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</si>
  <si>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</si>
  <si>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</si>
  <si>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</si>
  <si>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</si>
  <si>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</si>
  <si>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</si>
  <si>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</si>
  <si>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</si>
  <si>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</si>
  <si>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</si>
  <si>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</si>
  <si>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</si>
  <si>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</si>
  <si>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</si>
  <si>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</si>
  <si>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</si>
  <si>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</si>
  <si>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</si>
  <si>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</si>
  <si>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</si>
  <si>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</si>
  <si>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</si>
  <si>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</si>
  <si>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</si>
  <si>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</si>
  <si>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</si>
  <si>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</si>
  <si>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</si>
  <si>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</si>
  <si>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</si>
  <si>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</si>
  <si>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</si>
  <si>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</si>
  <si>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</si>
  <si>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</si>
  <si>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</si>
  <si>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</si>
  <si>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</si>
  <si>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</si>
  <si>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</si>
  <si>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</si>
  <si>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</si>
  <si>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</si>
  <si>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</si>
  <si>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</si>
  <si>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</si>
  <si>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</si>
  <si>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</si>
  <si>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</si>
  <si>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</si>
  <si>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</si>
  <si>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</si>
  <si>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</si>
  <si>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</si>
  <si>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</si>
  <si>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</si>
  <si>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</si>
  <si>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</si>
  <si>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</si>
  <si>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</si>
  <si>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</si>
  <si>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</si>
  <si>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</si>
  <si>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</si>
  <si>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</si>
  <si>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</si>
  <si>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</si>
  <si>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</si>
  <si>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</si>
  <si>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</si>
  <si>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</si>
  <si>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</si>
  <si>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</si>
  <si>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</si>
  <si>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</si>
  <si>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</si>
  <si>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</si>
  <si>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</si>
  <si>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</si>
  <si>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</si>
  <si>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</si>
  <si>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</si>
  <si>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</si>
  <si>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</si>
  <si>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</si>
  <si>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</si>
  <si>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</si>
  <si>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</si>
  <si>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</si>
  <si>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</si>
  <si>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</si>
  <si>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</si>
  <si>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</si>
  <si>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</si>
  <si>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</si>
  <si>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</si>
  <si>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</si>
  <si>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</si>
  <si>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</si>
  <si>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</si>
  <si>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</si>
  <si>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</si>
  <si>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</si>
  <si>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</si>
  <si>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</si>
  <si>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</si>
  <si>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</si>
  <si>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</si>
  <si>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</si>
  <si>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</si>
  <si>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</si>
  <si>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</si>
  <si>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</si>
  <si>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</si>
  <si>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</si>
  <si>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</si>
  <si>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</si>
  <si>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</si>
  <si>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</si>
  <si>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</si>
  <si>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</si>
  <si>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</si>
  <si>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</si>
  <si>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</si>
  <si>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</si>
  <si>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</si>
  <si>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</si>
  <si>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</si>
  <si>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</si>
  <si>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</si>
  <si>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</si>
  <si>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</si>
  <si>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</si>
  <si>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</si>
  <si>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</si>
  <si>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</si>
  <si>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</si>
  <si>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</si>
  <si>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</si>
  <si>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</si>
  <si>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</si>
  <si>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</si>
  <si>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</si>
  <si>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</si>
  <si>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</si>
  <si>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</si>
  <si>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</si>
  <si>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</si>
  <si>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</si>
  <si>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</si>
  <si>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</si>
  <si>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</si>
  <si>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</si>
  <si>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</si>
  <si>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</si>
  <si>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</si>
  <si>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</si>
  <si>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</si>
  <si>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</si>
  <si>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</si>
  <si>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</si>
  <si>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</si>
  <si>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</si>
  <si>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</si>
  <si>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</si>
  <si>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</si>
  <si>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</si>
  <si>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</si>
  <si>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</si>
  <si>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</si>
  <si>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</si>
  <si>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</si>
  <si>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</si>
  <si>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</si>
  <si>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</si>
  <si>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</si>
  <si>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</si>
  <si>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</si>
  <si>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</si>
  <si>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</si>
  <si>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</si>
  <si>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</si>
  <si>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</si>
  <si>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</si>
  <si>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</si>
  <si>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</si>
  <si>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</si>
  <si>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</si>
  <si>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</si>
  <si>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</si>
  <si>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</si>
  <si>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</si>
  <si>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</si>
  <si>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</si>
  <si>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</si>
  <si>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</si>
  <si>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</si>
  <si>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</si>
  <si>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</si>
  <si>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</si>
  <si>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</si>
  <si>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</si>
  <si>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</si>
  <si>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</si>
  <si>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</si>
  <si>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</si>
  <si>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</si>
  <si>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</si>
  <si>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</si>
  <si>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</si>
  <si>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</si>
  <si>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</si>
  <si>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</si>
  <si>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</si>
  <si>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</si>
  <si>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</si>
  <si>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</si>
  <si>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</si>
  <si>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</si>
  <si>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</si>
  <si>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</si>
  <si>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</si>
  <si>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</si>
  <si>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</si>
  <si>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</si>
  <si>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</si>
  <si>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</si>
  <si>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</si>
  <si>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</si>
  <si>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</si>
  <si>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</si>
  <si>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</si>
  <si>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</si>
  <si>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</si>
  <si>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</si>
  <si>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</si>
  <si>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</si>
  <si>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</si>
  <si>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</si>
  <si>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</si>
  <si>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</si>
  <si>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</si>
  <si>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</si>
  <si>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</si>
  <si>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</si>
  <si>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</si>
  <si>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</si>
  <si>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</si>
  <si>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</si>
  <si>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</si>
  <si>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</si>
  <si>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</si>
  <si>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</si>
  <si>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</si>
  <si>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</si>
  <si>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</si>
  <si>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</si>
  <si>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</si>
  <si>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</si>
  <si>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</si>
  <si>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</si>
  <si>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</si>
  <si>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</si>
  <si>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</si>
  <si>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</si>
  <si>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</si>
  <si>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</si>
  <si>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</si>
  <si>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</si>
  <si>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</si>
  <si>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</si>
  <si>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</si>
  <si>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</si>
  <si>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</si>
  <si>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</si>
  <si>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</si>
  <si>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</si>
  <si>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</si>
  <si>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</si>
  <si>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</si>
  <si>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</si>
  <si>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</si>
  <si>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</si>
  <si>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</si>
  <si>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</si>
  <si>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</si>
  <si>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</si>
  <si>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</si>
  <si>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</si>
  <si>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</si>
  <si>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</si>
  <si>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</si>
  <si>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</si>
  <si>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</si>
  <si>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</si>
  <si>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</si>
  <si>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</si>
  <si>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</si>
  <si>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</si>
  <si>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</si>
  <si>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</si>
  <si>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</si>
  <si>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</si>
  <si>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</si>
  <si>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</si>
  <si>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</si>
  <si>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</si>
  <si>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</si>
  <si>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</si>
  <si>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</si>
  <si>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</si>
  <si>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</si>
  <si>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</si>
  <si>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</si>
  <si>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</si>
  <si>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</si>
  <si>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</si>
  <si>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</si>
  <si>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</si>
  <si>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</si>
  <si>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</si>
  <si>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</si>
  <si>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</si>
  <si>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</si>
  <si>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</si>
  <si>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</si>
  <si>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</si>
  <si>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</si>
  <si>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</si>
  <si>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</si>
  <si>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</si>
  <si>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</si>
  <si>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</si>
  <si>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</si>
  <si>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</si>
  <si>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</si>
  <si>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</si>
  <si>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</si>
  <si>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</si>
  <si>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</si>
  <si>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</si>
  <si>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</si>
  <si>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</si>
  <si>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</si>
  <si>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</si>
  <si>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</si>
  <si>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</si>
  <si>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</si>
  <si>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</si>
  <si>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</si>
  <si>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</si>
  <si>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</si>
  <si>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</si>
  <si>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</si>
  <si>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</si>
  <si>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</si>
  <si>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</si>
  <si>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</si>
  <si>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</si>
  <si>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</si>
  <si>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</si>
  <si>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</si>
  <si>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</si>
  <si>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</si>
  <si>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</si>
  <si>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</si>
  <si>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</si>
  <si>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</si>
  <si>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</si>
  <si>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</si>
  <si>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</si>
  <si>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</si>
  <si>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</si>
  <si>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</si>
  <si>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</si>
  <si>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</si>
  <si>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</si>
  <si>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</si>
  <si>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</si>
  <si>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</si>
  <si>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</si>
  <si>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</si>
  <si>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</si>
  <si>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</si>
  <si>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</si>
  <si>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</si>
  <si>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</si>
  <si>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</si>
  <si>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</si>
  <si>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</si>
  <si>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</si>
  <si>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</si>
  <si>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</si>
  <si>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</si>
  <si>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</si>
  <si>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</si>
  <si>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</si>
  <si>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</si>
  <si>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</si>
  <si>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</si>
  <si>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</si>
  <si>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</si>
  <si>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</si>
  <si>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</si>
  <si>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</si>
  <si>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</si>
  <si>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</si>
  <si>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</si>
  <si>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</si>
  <si>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</si>
  <si>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</si>
  <si>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</si>
  <si>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</si>
  <si>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</si>
  <si>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</si>
  <si>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</si>
  <si>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</si>
  <si>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</si>
  <si>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</si>
  <si>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</si>
  <si>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</si>
  <si>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</si>
  <si>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</si>
  <si>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</si>
  <si>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</si>
  <si>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</si>
  <si>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</si>
  <si>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</si>
  <si>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</si>
  <si>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</si>
  <si>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</si>
  <si>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</si>
  <si>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</si>
  <si>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</si>
  <si>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</si>
  <si>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</si>
  <si>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</si>
  <si>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</si>
  <si>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</si>
  <si>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</si>
  <si>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</si>
  <si>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</si>
  <si>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</si>
  <si>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</si>
  <si>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</si>
  <si>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</si>
  <si>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</si>
  <si>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</si>
  <si>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</si>
  <si>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</si>
  <si>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</si>
  <si>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</si>
  <si>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</si>
  <si>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</si>
  <si>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</si>
  <si>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</si>
  <si>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</si>
  <si>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</si>
  <si>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</si>
  <si>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</si>
  <si>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</si>
  <si>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</si>
  <si>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</si>
  <si>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</si>
  <si>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</si>
  <si>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</si>
  <si>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</si>
  <si>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</si>
  <si>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</si>
  <si>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</si>
  <si>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</si>
  <si>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</si>
  <si>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</si>
  <si>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</si>
  <si>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</si>
  <si>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</si>
  <si>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</si>
  <si>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</si>
  <si>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</si>
  <si>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</si>
  <si>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</si>
  <si>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</si>
  <si>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</si>
  <si>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</si>
  <si>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</si>
  <si>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</si>
  <si>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</si>
  <si>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</si>
  <si>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</si>
  <si>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</si>
  <si>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</si>
  <si>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</si>
  <si>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</si>
  <si>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</si>
  <si>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</si>
  <si>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</si>
  <si>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</si>
  <si>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</si>
  <si>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</si>
  <si>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</si>
  <si>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</si>
  <si>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</si>
  <si>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</si>
  <si>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</si>
  <si>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</si>
  <si>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</si>
  <si>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</si>
  <si>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</si>
  <si>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</si>
  <si>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</si>
  <si>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</si>
  <si>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</si>
  <si>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</si>
  <si>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</si>
  <si>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</si>
  <si>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</si>
  <si>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</si>
  <si>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</si>
  <si>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</si>
  <si>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</si>
  <si>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</si>
  <si>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</si>
  <si>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</si>
  <si>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</si>
  <si>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</si>
  <si>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</si>
  <si>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</si>
  <si>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</si>
  <si>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</si>
  <si>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</si>
  <si>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</si>
  <si>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</si>
  <si>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</si>
  <si>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</si>
  <si>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</si>
  <si>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</si>
  <si>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</si>
  <si>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</si>
  <si>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</si>
  <si>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</si>
  <si>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</si>
  <si>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</si>
  <si>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</si>
  <si>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</si>
  <si>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</si>
  <si>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</si>
  <si>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</si>
  <si>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</si>
  <si>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</si>
  <si>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</si>
  <si>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</si>
  <si>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</si>
  <si>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</si>
  <si>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</si>
  <si>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</si>
  <si>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</si>
  <si>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</si>
  <si>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</si>
  <si>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</si>
  <si>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</si>
  <si>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</si>
  <si>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</si>
  <si>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</si>
  <si>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</si>
  <si>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</si>
  <si>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</si>
  <si>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</si>
  <si>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</si>
  <si>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</si>
  <si>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</si>
  <si>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</si>
  <si>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</si>
  <si>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</si>
  <si>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</si>
  <si>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</si>
  <si>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</si>
  <si>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</si>
  <si>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</si>
  <si>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</si>
  <si>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</si>
  <si>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</si>
  <si>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</si>
  <si>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</si>
  <si>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</si>
  <si>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</si>
  <si>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</si>
  <si>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</si>
  <si>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</si>
  <si>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</si>
  <si>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</si>
  <si>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</si>
  <si>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</si>
  <si>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</si>
  <si>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</si>
  <si>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</si>
  <si>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</si>
  <si>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</si>
  <si>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</si>
  <si>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</si>
  <si>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</si>
  <si>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</si>
  <si>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</si>
  <si>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</si>
  <si>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</si>
  <si>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</si>
  <si>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</si>
  <si>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</si>
  <si>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</si>
  <si>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</si>
  <si>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</si>
  <si>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</si>
  <si>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</si>
  <si>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</si>
  <si>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</si>
  <si>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</si>
  <si>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</si>
  <si>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</si>
  <si>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</si>
  <si>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</si>
  <si>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</si>
  <si>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</si>
  <si>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</si>
  <si>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</si>
  <si>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</si>
  <si>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</si>
  <si>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</si>
  <si>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</si>
  <si>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</si>
  <si>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</si>
  <si>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</si>
  <si>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</si>
  <si>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</si>
  <si>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</si>
  <si>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</si>
  <si>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</si>
  <si>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</si>
  <si>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</si>
  <si>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</si>
  <si>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</si>
  <si>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</si>
  <si>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</si>
  <si>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</si>
  <si>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</si>
  <si>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</si>
  <si>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</si>
  <si>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</si>
  <si>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</si>
  <si>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</si>
  <si>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</si>
  <si>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</si>
  <si>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</si>
  <si>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</si>
  <si>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</si>
  <si>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</si>
  <si>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</si>
  <si>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</si>
  <si>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</si>
  <si>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</si>
  <si>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</si>
  <si>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</si>
  <si>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</si>
  <si>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</si>
  <si>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</si>
  <si>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</si>
  <si>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</si>
  <si>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</si>
  <si>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</si>
  <si>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</si>
  <si>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</si>
  <si>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</si>
  <si>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</si>
  <si>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</si>
  <si>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</si>
  <si>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</si>
  <si>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</si>
  <si>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</si>
  <si>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</si>
  <si>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</si>
  <si>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</si>
  <si>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</si>
  <si>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</si>
  <si>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</si>
  <si>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</si>
  <si>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</si>
  <si>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</si>
  <si>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</si>
  <si>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</si>
  <si>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</si>
  <si>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</si>
  <si>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</si>
  <si>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</si>
  <si>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</si>
  <si>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</si>
  <si>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</si>
  <si>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</si>
  <si>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</si>
  <si>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</si>
  <si>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</si>
  <si>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</si>
  <si>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</si>
  <si>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</si>
  <si>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</si>
  <si>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</si>
  <si>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</si>
  <si>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</si>
  <si>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</si>
  <si>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</si>
  <si>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</si>
  <si>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</si>
  <si>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</si>
  <si>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</si>
  <si>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</si>
  <si>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</si>
  <si>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</si>
  <si>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</si>
  <si>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</si>
  <si>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</si>
  <si>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</si>
  <si>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</si>
  <si>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</si>
  <si>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</si>
  <si>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</si>
  <si>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</si>
  <si>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</si>
  <si>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</si>
  <si>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</si>
  <si>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</si>
  <si>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</si>
  <si>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</si>
  <si>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</si>
  <si>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</si>
  <si>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</si>
  <si>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</si>
  <si>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</si>
  <si>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</si>
  <si>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</si>
  <si>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</si>
  <si>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</si>
  <si>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</si>
  <si>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</si>
  <si>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</si>
  <si>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</si>
  <si>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</si>
  <si>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</si>
  <si>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</si>
  <si>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</si>
  <si>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</si>
  <si>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</si>
  <si>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</si>
  <si>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</si>
  <si>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</si>
  <si>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</si>
  <si>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</si>
  <si>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</si>
  <si>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</si>
  <si>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</si>
  <si>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</si>
  <si>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</si>
  <si>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</si>
  <si>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</si>
  <si>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</si>
  <si>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</si>
  <si>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</si>
  <si>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</si>
  <si>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</si>
  <si>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</si>
  <si>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</si>
  <si>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</si>
  <si>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</si>
  <si>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</si>
  <si>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</si>
  <si>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</si>
  <si>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</si>
  <si>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</si>
  <si>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</si>
  <si>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</si>
  <si>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</si>
  <si>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</si>
  <si>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</si>
  <si>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</si>
  <si>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</si>
  <si>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</si>
  <si>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</si>
  <si>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</si>
  <si>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</si>
  <si>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</si>
  <si>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</si>
  <si>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</si>
  <si>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</si>
  <si>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</si>
  <si>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</si>
  <si>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</si>
  <si>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</si>
  <si>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</si>
  <si>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</si>
  <si>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</si>
  <si>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</si>
  <si>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</si>
  <si>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</si>
  <si>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</si>
  <si>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</si>
  <si>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</si>
  <si>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</si>
  <si>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</si>
  <si>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</si>
  <si>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</si>
  <si>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</si>
  <si>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</si>
  <si>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</si>
  <si>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</si>
  <si>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</si>
  <si>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</si>
  <si>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</si>
  <si>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</si>
  <si>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</si>
  <si>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</si>
  <si>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</si>
  <si>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</si>
  <si>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</si>
  <si>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</si>
  <si>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</si>
  <si>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</si>
  <si>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</si>
  <si>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</si>
  <si>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</si>
  <si>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</si>
  <si>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</si>
  <si>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</si>
  <si>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</si>
  <si>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</si>
  <si>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</si>
  <si>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</si>
  <si>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</si>
  <si>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</si>
  <si>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</si>
  <si>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</si>
  <si>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</si>
  <si>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</si>
  <si>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</si>
  <si>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</si>
  <si>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</si>
  <si>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</si>
  <si>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</si>
  <si>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</si>
  <si>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</si>
  <si>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</si>
  <si>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</si>
  <si>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</si>
  <si>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</si>
  <si>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</si>
  <si>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</si>
  <si>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</si>
  <si>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</si>
  <si>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</si>
  <si>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</si>
  <si>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</si>
  <si>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</si>
  <si>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</si>
  <si>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</si>
  <si>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</si>
  <si>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</si>
  <si>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</si>
  <si>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</si>
  <si>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</si>
  <si>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</si>
  <si>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</si>
  <si>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</si>
  <si>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</si>
  <si>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</si>
  <si>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</si>
  <si>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</si>
  <si>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</si>
  <si>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</si>
  <si>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</si>
  <si>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</si>
  <si>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</si>
  <si>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</si>
  <si>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</si>
  <si>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</si>
  <si>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</si>
  <si>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</si>
  <si>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</si>
  <si>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</si>
  <si>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</si>
  <si>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</si>
  <si>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</si>
  <si>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</si>
  <si>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</si>
  <si>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</si>
  <si>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</si>
  <si>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</si>
  <si>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</si>
  <si>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</si>
  <si>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</si>
  <si>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</si>
  <si>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</si>
  <si>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</si>
  <si>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</si>
  <si>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</si>
  <si>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</si>
  <si>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</si>
  <si>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</si>
  <si>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</si>
  <si>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</si>
  <si>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</si>
  <si>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</si>
  <si>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</si>
  <si>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</si>
  <si>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</si>
  <si>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</si>
  <si>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</si>
  <si>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</si>
  <si>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</si>
  <si>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</si>
  <si>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</si>
  <si>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</si>
  <si>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</si>
  <si>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</si>
  <si>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</si>
  <si>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</si>
  <si>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</si>
  <si>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</si>
  <si>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</si>
  <si>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</si>
  <si>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</si>
  <si>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</si>
  <si>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</si>
  <si>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</si>
  <si>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</si>
  <si>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</si>
  <si>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</si>
  <si>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</si>
  <si>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</si>
  <si>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</si>
  <si>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</si>
  <si>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</si>
  <si>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</si>
  <si>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</si>
  <si>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</si>
  <si>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</si>
  <si>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</si>
  <si>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</si>
  <si>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</si>
  <si>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</si>
  <si>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</si>
  <si>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</si>
  <si>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</si>
  <si>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</si>
  <si>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</si>
  <si>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</si>
  <si>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</si>
  <si>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</si>
  <si>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</si>
  <si>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</si>
  <si>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</si>
  <si>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</si>
  <si>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</si>
  <si>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</si>
  <si>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</si>
  <si>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</si>
  <si>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</si>
  <si>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</si>
  <si>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</si>
  <si>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</si>
  <si>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</si>
  <si>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</si>
  <si>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</si>
  <si>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</si>
  <si>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</si>
  <si>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</si>
  <si>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</si>
  <si>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</si>
  <si>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</si>
  <si>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</si>
  <si>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</si>
  <si>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</si>
  <si>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</si>
  <si>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</si>
  <si>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</si>
  <si>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</si>
  <si>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</si>
  <si>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</si>
  <si>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</si>
  <si>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</si>
  <si>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</si>
  <si>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</si>
  <si>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</si>
  <si>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</si>
  <si>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</si>
  <si>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</si>
  <si>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</si>
  <si>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</si>
  <si>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</si>
  <si>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</si>
  <si>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</si>
  <si>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</si>
  <si>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</si>
  <si>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</si>
  <si>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</si>
  <si>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</si>
  <si>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</si>
  <si>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</si>
  <si>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</si>
  <si>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</si>
  <si>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</si>
  <si>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</si>
  <si>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</si>
  <si>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</si>
  <si>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</si>
  <si>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</si>
  <si>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</si>
  <si>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</si>
  <si>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</si>
  <si>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</si>
  <si>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</si>
  <si>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</si>
  <si>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</si>
  <si>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</si>
  <si>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</si>
  <si>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</si>
  <si>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</si>
  <si>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</si>
  <si>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</si>
  <si>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</si>
  <si>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</si>
  <si>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</si>
  <si>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</si>
  <si>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</si>
  <si>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</si>
  <si>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</si>
  <si>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</si>
  <si>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</si>
  <si>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</si>
  <si>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</si>
  <si>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</si>
  <si>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</si>
  <si>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</si>
  <si>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</si>
  <si>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</si>
  <si>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</si>
  <si>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</si>
  <si>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</si>
  <si>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</si>
  <si>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</si>
  <si>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</si>
  <si>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</si>
  <si>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</si>
  <si>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</si>
  <si>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</si>
  <si>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</si>
  <si>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</si>
  <si>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</si>
  <si>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</si>
  <si>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</si>
  <si>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</si>
  <si>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</si>
  <si>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</si>
  <si>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</si>
  <si>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</si>
  <si>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</si>
  <si>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</si>
  <si>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</si>
  <si>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</si>
  <si>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</si>
  <si>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</si>
  <si>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</si>
  <si>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</si>
  <si>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</si>
  <si>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</si>
  <si>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</si>
  <si>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</si>
  <si>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</si>
  <si>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</si>
  <si>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</si>
  <si>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</si>
  <si>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</si>
  <si>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</si>
  <si>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</si>
  <si>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</si>
  <si>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</si>
  <si>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</si>
  <si>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</si>
  <si>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</si>
  <si>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</si>
  <si>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</si>
  <si>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</si>
  <si>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</si>
  <si>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</si>
  <si>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</si>
  <si>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</si>
  <si>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</si>
  <si>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</si>
  <si>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</si>
  <si>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</si>
  <si>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</si>
  <si>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</si>
  <si>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</si>
  <si>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</si>
  <si>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</si>
  <si>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</si>
  <si>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</si>
  <si>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</si>
  <si>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</si>
  <si>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</si>
  <si>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</si>
  <si>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</si>
  <si>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</si>
  <si>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</si>
  <si>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</si>
  <si>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</si>
  <si>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</si>
  <si>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</si>
  <si>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</si>
  <si>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</si>
  <si>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</si>
  <si>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</si>
  <si>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</si>
  <si>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</si>
  <si>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</si>
  <si>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</si>
  <si>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</si>
  <si>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</si>
  <si>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</si>
  <si>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</si>
  <si>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</si>
  <si>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</si>
  <si>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</si>
  <si>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</si>
  <si>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</si>
  <si>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</si>
  <si>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</si>
  <si>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</si>
  <si>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</si>
  <si>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</si>
  <si>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</si>
  <si>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</si>
  <si>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</si>
  <si>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</si>
  <si>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</si>
  <si>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</si>
  <si>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</si>
  <si>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</si>
  <si>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</si>
  <si>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</si>
  <si>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</si>
  <si>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</si>
  <si>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</si>
  <si>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</si>
  <si>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</si>
  <si>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</si>
  <si>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</si>
  <si>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</si>
  <si>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</si>
  <si>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</si>
  <si>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</si>
  <si>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</si>
  <si>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</si>
  <si>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</si>
  <si>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</si>
  <si>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</si>
  <si>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</si>
  <si>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</si>
  <si>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</si>
  <si>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</si>
  <si>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</si>
  <si>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</si>
  <si>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</si>
  <si>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</si>
  <si>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</si>
  <si>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</si>
  <si>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</si>
  <si>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</si>
  <si>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</si>
  <si>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</si>
  <si>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</si>
  <si>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</si>
  <si>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</si>
  <si>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</si>
  <si>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</si>
  <si>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</si>
  <si>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</si>
  <si>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</si>
  <si>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</si>
  <si>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</si>
  <si>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</si>
  <si>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</si>
  <si>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</si>
  <si>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</si>
  <si>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</si>
  <si>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</si>
  <si>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</si>
  <si>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</si>
  <si>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</si>
  <si>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</si>
  <si>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</si>
  <si>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</si>
  <si>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</si>
  <si>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</si>
  <si>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</si>
  <si>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</si>
  <si>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</si>
  <si>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</si>
  <si>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</si>
  <si>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</si>
  <si>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</si>
  <si>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</si>
  <si>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</si>
  <si>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</si>
  <si>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</si>
  <si>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</si>
  <si>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</si>
  <si>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</si>
  <si>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</si>
  <si>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</si>
  <si>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</si>
  <si>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</si>
  <si>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</si>
  <si>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</si>
  <si>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</si>
  <si>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</si>
  <si>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</si>
  <si>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</si>
  <si>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</si>
  <si>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</si>
  <si>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</si>
  <si>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</si>
  <si>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</si>
  <si>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</si>
  <si>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</si>
  <si>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</si>
  <si>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</si>
  <si>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</si>
  <si>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</si>
  <si>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</si>
  <si>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</si>
  <si>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</si>
  <si>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</si>
  <si>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</si>
  <si>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</si>
  <si>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</si>
  <si>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</si>
  <si>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</si>
  <si>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</si>
  <si>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</si>
  <si>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</si>
  <si>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</si>
  <si>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</si>
  <si>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</si>
  <si>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</si>
  <si>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</si>
  <si>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</si>
  <si>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</si>
  <si>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</si>
  <si>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</si>
  <si>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</si>
  <si>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</si>
  <si>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</si>
  <si>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</si>
  <si>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</si>
  <si>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</si>
  <si>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</si>
  <si>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</si>
  <si>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</si>
  <si>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</si>
  <si>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</si>
  <si>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</si>
  <si>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</si>
  <si>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</si>
  <si>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</si>
  <si>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</si>
  <si>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</si>
  <si>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</si>
  <si>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</si>
  <si>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</si>
  <si>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</si>
  <si>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</si>
  <si>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</si>
  <si>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</si>
  <si>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</si>
  <si>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</si>
  <si>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</si>
  <si>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</si>
  <si>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</si>
  <si>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</si>
  <si>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</si>
  <si>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</si>
  <si>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</si>
  <si>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</si>
  <si>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</si>
  <si>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</si>
  <si>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</si>
  <si>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</si>
  <si>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</si>
  <si>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</si>
  <si>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</si>
  <si>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</si>
  <si>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</si>
  <si>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</si>
  <si>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</si>
  <si>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</si>
  <si>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</si>
  <si>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</si>
  <si>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</si>
  <si>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</si>
  <si>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</si>
  <si>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</si>
  <si>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</si>
  <si>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</si>
  <si>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</si>
  <si>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</si>
  <si>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</si>
  <si>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</si>
  <si>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</si>
  <si>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</si>
  <si>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</si>
  <si>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</si>
  <si>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</si>
  <si>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</si>
  <si>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</si>
  <si>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</si>
  <si>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</si>
  <si>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</si>
  <si>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</si>
  <si>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</si>
  <si>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</si>
  <si>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</si>
  <si>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</si>
  <si>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</si>
  <si>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</si>
  <si>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</si>
  <si>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</si>
  <si>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</si>
  <si>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</si>
  <si>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</si>
  <si>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</si>
  <si>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</si>
  <si>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</si>
  <si>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</si>
  <si>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</si>
  <si>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</si>
  <si>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</si>
  <si>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</si>
  <si>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</si>
  <si>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</si>
  <si>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</si>
  <si>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</si>
  <si>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</si>
  <si>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</si>
  <si>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</si>
  <si>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</si>
  <si>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</si>
  <si>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</si>
  <si>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</si>
  <si>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</si>
  <si>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</si>
  <si>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</si>
  <si>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</si>
  <si>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</si>
  <si>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</si>
  <si>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</si>
  <si>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</si>
  <si>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</si>
  <si>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</si>
  <si>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</si>
  <si>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</si>
  <si>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</si>
  <si>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</si>
  <si>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</si>
  <si>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</si>
  <si>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</si>
  <si>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</si>
  <si>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</si>
  <si>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</si>
  <si>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</si>
  <si>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</si>
  <si>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</si>
  <si>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</si>
  <si>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</si>
  <si>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</si>
  <si>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</si>
  <si>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</si>
  <si>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</si>
  <si>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</si>
  <si>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</si>
  <si>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</si>
  <si>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</si>
  <si>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</si>
  <si>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</si>
  <si>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</si>
  <si>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</si>
  <si>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</si>
  <si>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</si>
  <si>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</si>
  <si>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</si>
  <si>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</si>
  <si>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</si>
  <si>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</si>
  <si>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</si>
  <si>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</si>
  <si>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</si>
  <si>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</si>
  <si>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</si>
  <si>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</si>
  <si>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</si>
  <si>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</si>
  <si>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</si>
  <si>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</si>
  <si>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</si>
  <si>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</si>
  <si>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</si>
  <si>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</si>
  <si>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</si>
  <si>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</si>
  <si>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</si>
  <si>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</si>
  <si>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</si>
  <si>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</si>
  <si>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</si>
  <si>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</si>
  <si>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</si>
  <si>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</si>
  <si>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</si>
  <si>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</si>
  <si>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</si>
  <si>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</si>
  <si>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</si>
  <si>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</si>
  <si>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</si>
  <si>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</si>
  <si>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</si>
  <si>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</si>
  <si>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</si>
  <si>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</si>
  <si>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</si>
  <si>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</si>
  <si>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</si>
  <si>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</si>
  <si>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</si>
  <si>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</si>
  <si>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</si>
  <si>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</si>
  <si>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</si>
  <si>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</si>
  <si>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</si>
  <si>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</si>
  <si>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</si>
  <si>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</si>
  <si>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</si>
  <si>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</si>
  <si>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</si>
  <si>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</si>
  <si>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</si>
  <si>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</si>
  <si>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</si>
  <si>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</si>
  <si>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</si>
  <si>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</si>
  <si>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</si>
  <si>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</si>
  <si>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</si>
  <si>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</si>
  <si>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</si>
  <si>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</si>
  <si>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</si>
  <si>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</si>
  <si>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</si>
  <si>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</si>
  <si>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</si>
  <si>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</si>
  <si>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</si>
  <si>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</si>
  <si>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</si>
  <si>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</si>
  <si>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</si>
  <si>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</si>
  <si>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</si>
  <si>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</si>
  <si>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</si>
  <si>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</si>
  <si>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</si>
  <si>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</si>
  <si>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</si>
  <si>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</si>
  <si>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</si>
  <si>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</si>
  <si>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</si>
  <si>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</si>
  <si>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</si>
  <si>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</si>
  <si>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</si>
  <si>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</si>
  <si>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</si>
  <si>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</si>
  <si>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</si>
  <si>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</si>
  <si>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</si>
  <si>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</si>
  <si>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</si>
  <si>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</si>
  <si>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</si>
  <si>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</si>
  <si>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</si>
  <si>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</si>
  <si>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</si>
  <si>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</si>
  <si>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</si>
  <si>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</si>
  <si>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</si>
  <si>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</si>
  <si>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</si>
  <si>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</si>
  <si>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</si>
  <si>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</si>
  <si>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</si>
  <si>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</si>
  <si>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</si>
  <si>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</si>
  <si>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</si>
  <si>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</si>
  <si>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</si>
  <si>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</si>
  <si>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</si>
  <si>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</si>
  <si>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</si>
  <si>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</si>
  <si>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</si>
  <si>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</si>
  <si>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</si>
  <si>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</si>
  <si>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</si>
  <si>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</si>
  <si>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</si>
  <si>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</si>
  <si>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</si>
  <si>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</si>
  <si>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</si>
  <si>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</si>
  <si>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</si>
  <si>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</si>
  <si>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</si>
  <si>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</si>
  <si>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</si>
  <si>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</si>
  <si>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</si>
  <si>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</si>
  <si>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</si>
  <si>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</si>
  <si>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</si>
  <si>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</si>
  <si>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</si>
  <si>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</si>
  <si>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</si>
  <si>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</si>
  <si>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</si>
  <si>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</si>
  <si>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</si>
  <si>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</si>
  <si>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</si>
  <si>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</si>
  <si>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</si>
  <si>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</si>
  <si>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</si>
  <si>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</si>
  <si>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</si>
  <si>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</si>
  <si>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</si>
  <si>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</si>
  <si>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</si>
  <si>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</si>
  <si>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</si>
  <si>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</si>
  <si>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</si>
  <si>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</si>
  <si>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</si>
  <si>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</si>
  <si>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</si>
  <si>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</si>
  <si>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</si>
  <si>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</si>
  <si>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</si>
  <si>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</si>
  <si>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</si>
  <si>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</si>
  <si>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</si>
  <si>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</si>
  <si>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</si>
  <si>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</si>
  <si>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</si>
  <si>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</si>
  <si>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</si>
  <si>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</si>
  <si>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</si>
  <si>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</si>
  <si>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</si>
  <si>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</si>
  <si>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</si>
  <si>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</si>
  <si>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</si>
  <si>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</si>
  <si>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</si>
  <si>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</si>
  <si>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</si>
  <si>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</si>
  <si>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</si>
  <si>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</si>
  <si>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</si>
  <si>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</si>
  <si>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</si>
  <si>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</si>
  <si>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</si>
  <si>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</si>
  <si>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</si>
  <si>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</si>
  <si>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</si>
  <si>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</si>
  <si>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</si>
  <si>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</si>
  <si>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</si>
  <si>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</si>
  <si>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</si>
  <si>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</si>
  <si>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</si>
  <si>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</si>
  <si>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</si>
  <si>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</si>
  <si>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</si>
  <si>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</si>
  <si>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</si>
  <si>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</si>
  <si>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</si>
  <si>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</si>
  <si>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</si>
  <si>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</si>
  <si>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</si>
  <si>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</si>
  <si>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</si>
  <si>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</si>
  <si>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</si>
  <si>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</si>
  <si>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</si>
  <si>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</si>
  <si>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</si>
  <si>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</si>
  <si>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</si>
  <si>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</si>
  <si>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</si>
  <si>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</si>
  <si>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</si>
  <si>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</si>
  <si>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</si>
  <si>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</si>
  <si>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</si>
  <si>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</si>
  <si>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</si>
  <si>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</si>
  <si>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</si>
  <si>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</si>
  <si>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</si>
  <si>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</si>
  <si>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</si>
  <si>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</si>
  <si>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</si>
  <si>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</si>
  <si>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</si>
  <si>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</si>
  <si>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</si>
  <si>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</si>
  <si>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</si>
  <si>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</si>
  <si>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</si>
  <si>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</si>
  <si>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</si>
  <si>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</si>
  <si>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</si>
  <si>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</si>
  <si>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</si>
  <si>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</si>
  <si>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</si>
  <si>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</si>
  <si>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</si>
  <si>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</si>
  <si>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</si>
  <si>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</si>
  <si>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</si>
  <si>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</si>
  <si>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</si>
  <si>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</si>
  <si>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</si>
  <si>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</si>
  <si>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</si>
  <si>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</si>
  <si>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</si>
  <si>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</si>
  <si>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</si>
  <si>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</si>
  <si>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</si>
  <si>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</si>
  <si>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</si>
  <si>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</si>
  <si>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</si>
  <si>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</si>
  <si>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</si>
  <si>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</si>
  <si>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</si>
  <si>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</si>
  <si>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</si>
  <si>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</si>
  <si>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</si>
  <si>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</si>
  <si>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</si>
  <si>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</si>
  <si>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</si>
  <si>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</si>
  <si>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</si>
  <si>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</si>
  <si>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</si>
  <si>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</si>
  <si>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</si>
  <si>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</si>
  <si>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</si>
  <si>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</si>
  <si>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</si>
  <si>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</si>
  <si>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</si>
  <si>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</si>
  <si>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</si>
  <si>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</si>
  <si>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</si>
  <si>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</si>
  <si>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</si>
  <si>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</si>
  <si>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</si>
  <si>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</si>
  <si>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</si>
  <si>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</si>
  <si>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</si>
  <si>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</si>
  <si>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</si>
  <si>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</si>
  <si>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</si>
  <si>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</si>
  <si>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</si>
  <si>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</si>
  <si>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</si>
  <si>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</si>
  <si>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</si>
  <si>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</si>
  <si>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</si>
  <si>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</si>
  <si>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</si>
  <si>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</si>
  <si>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</si>
  <si>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</si>
  <si>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</si>
  <si>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</si>
  <si>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</si>
  <si>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</si>
  <si>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</si>
  <si>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</si>
  <si>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</si>
  <si>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</si>
  <si>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</si>
  <si>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</si>
  <si>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</si>
  <si>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</si>
  <si>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</si>
  <si>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</si>
  <si>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</si>
  <si>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</si>
  <si>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</si>
  <si>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</si>
  <si>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</si>
  <si>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</si>
  <si>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</si>
  <si>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</si>
  <si>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</si>
  <si>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</si>
  <si>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</si>
  <si>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</si>
  <si>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</si>
  <si>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</si>
  <si>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</si>
  <si>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</si>
  <si>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</si>
  <si>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</si>
  <si>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</si>
  <si>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</si>
  <si>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</si>
  <si>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</si>
  <si>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</si>
  <si>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</si>
  <si>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</si>
  <si>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</si>
  <si>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</si>
  <si>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</si>
  <si>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</si>
  <si>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</si>
  <si>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</si>
  <si>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</si>
  <si>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</si>
  <si>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</si>
  <si>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</si>
  <si>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</si>
  <si>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</si>
  <si>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</si>
  <si>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</si>
  <si>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</si>
  <si>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</si>
  <si>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</si>
  <si>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</si>
  <si>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</si>
  <si>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</si>
  <si>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</si>
  <si>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</si>
  <si>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</si>
  <si>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</si>
  <si>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</si>
  <si>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</si>
  <si>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</si>
  <si>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</si>
  <si>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</si>
  <si>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</si>
  <si>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</si>
  <si>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</si>
  <si>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</si>
  <si>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</si>
  <si>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</si>
  <si>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</si>
  <si>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</si>
  <si>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</si>
  <si>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</si>
  <si>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</si>
  <si>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</si>
  <si>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</si>
  <si>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</si>
  <si>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</si>
  <si>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</si>
  <si>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</si>
  <si>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</si>
  <si>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</si>
  <si>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</si>
  <si>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</si>
  <si>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</si>
  <si>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</si>
  <si>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</si>
  <si>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</si>
  <si>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</si>
  <si>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</si>
  <si>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</si>
  <si>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</si>
  <si>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</si>
  <si>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</si>
  <si>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</si>
  <si>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</si>
  <si>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</si>
  <si>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</si>
  <si>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</si>
  <si>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</si>
  <si>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</si>
  <si>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</si>
  <si>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</si>
  <si>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</si>
  <si>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</si>
  <si>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</si>
  <si>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</si>
  <si>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</si>
  <si>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</si>
  <si>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</si>
  <si>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</si>
  <si>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</si>
  <si>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</si>
  <si>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</si>
  <si>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</si>
  <si>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</si>
  <si>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</si>
  <si>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</si>
  <si>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</si>
  <si>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</si>
  <si>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</si>
  <si>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</si>
  <si>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</si>
  <si>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</si>
  <si>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</si>
  <si>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</si>
  <si>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</si>
  <si>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</si>
  <si>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</si>
  <si>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</si>
  <si>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</si>
  <si>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</si>
  <si>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</si>
  <si>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</si>
  <si>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</si>
  <si>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</si>
  <si>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</si>
  <si>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</si>
  <si>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</si>
  <si>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</si>
  <si>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</si>
  <si>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</si>
  <si>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</si>
  <si>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</si>
  <si>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</si>
  <si>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</si>
  <si>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</si>
  <si>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</si>
  <si>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</si>
  <si>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</si>
  <si>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</si>
  <si>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</si>
  <si>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</si>
  <si>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</si>
  <si>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</si>
  <si>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</si>
  <si>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</si>
  <si>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</si>
  <si>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</si>
  <si>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</si>
  <si>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</si>
  <si>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</si>
  <si>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</si>
  <si>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</si>
  <si>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</si>
  <si>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</si>
  <si>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</si>
  <si>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</si>
  <si>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</si>
  <si>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</si>
  <si>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</si>
  <si>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</si>
  <si>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</si>
  <si>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</si>
  <si>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</si>
  <si>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</si>
  <si>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</si>
  <si>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</si>
  <si>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</si>
  <si>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</si>
  <si>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</si>
  <si>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</si>
  <si>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</si>
  <si>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</si>
  <si>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</si>
  <si>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</si>
  <si>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</si>
  <si>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</si>
  <si>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</si>
  <si>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</si>
  <si>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</si>
  <si>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</si>
  <si>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</si>
  <si>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</si>
  <si>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</si>
  <si>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</si>
  <si>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</si>
  <si>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</si>
  <si>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</si>
  <si>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</si>
  <si>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</si>
  <si>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</si>
  <si>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</si>
  <si>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</si>
  <si>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</si>
  <si>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</si>
  <si>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</si>
  <si>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</si>
  <si>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</si>
  <si>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</si>
  <si>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</si>
  <si>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</si>
  <si>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</si>
  <si>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</si>
  <si>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</si>
  <si>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</si>
  <si>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</si>
  <si>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</si>
  <si>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</si>
  <si>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</si>
  <si>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</si>
  <si>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</si>
  <si>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</si>
  <si>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</si>
  <si>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</si>
  <si>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</si>
  <si>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</si>
  <si>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</si>
  <si>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</si>
  <si>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</si>
  <si>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</si>
  <si>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</si>
  <si>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</si>
  <si>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</si>
  <si>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</si>
  <si>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</si>
  <si>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</si>
  <si>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</si>
  <si>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</si>
  <si>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</si>
  <si>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</si>
  <si>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</si>
  <si>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</si>
  <si>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</si>
  <si>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</si>
  <si>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</si>
  <si>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</si>
  <si>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</si>
  <si>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</si>
  <si>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</si>
  <si>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</si>
  <si>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</si>
  <si>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</si>
  <si>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</si>
  <si>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</si>
  <si>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</si>
  <si>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</si>
  <si>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</si>
  <si>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</si>
  <si>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</si>
  <si>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</si>
  <si>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</si>
  <si>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</si>
  <si>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</si>
  <si>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</si>
  <si>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</si>
  <si>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</si>
  <si>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</si>
  <si>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</si>
  <si>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</si>
  <si>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</si>
  <si>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</si>
  <si>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</si>
  <si>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</si>
  <si>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</si>
  <si>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</si>
  <si>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</si>
  <si>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</si>
  <si>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</si>
  <si>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</si>
  <si>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</si>
  <si>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</si>
  <si>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</si>
  <si>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</si>
  <si>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</si>
  <si>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</si>
  <si>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</si>
  <si>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</si>
  <si>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</si>
  <si>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</si>
  <si>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</si>
  <si>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</si>
  <si>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</si>
  <si>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</si>
  <si>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</si>
  <si>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</si>
  <si>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</si>
  <si>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</si>
  <si>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</si>
  <si>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</si>
  <si>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</si>
  <si>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</si>
  <si>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</si>
  <si>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</si>
  <si>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</si>
  <si>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</si>
  <si>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</si>
  <si>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</si>
  <si>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</si>
  <si>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</si>
  <si>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</si>
  <si>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</si>
  <si>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</si>
  <si>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</si>
  <si>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</si>
  <si>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</si>
  <si>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</si>
  <si>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</si>
  <si>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</si>
  <si>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</si>
  <si>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</si>
  <si>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</si>
  <si>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</si>
  <si>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</si>
  <si>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</si>
  <si>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</si>
  <si>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</si>
  <si>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</si>
  <si>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</si>
  <si>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</si>
  <si>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</si>
  <si>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</si>
  <si>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</si>
  <si>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</si>
  <si>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</si>
  <si>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</si>
  <si>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</si>
  <si>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</si>
  <si>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</si>
  <si>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</si>
  <si>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</si>
  <si>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</si>
  <si>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</si>
  <si>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</si>
  <si>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</si>
  <si>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</si>
  <si>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</si>
  <si>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</si>
  <si>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</si>
  <si>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</si>
  <si>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</si>
  <si>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</si>
  <si>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</si>
  <si>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</si>
  <si>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</si>
  <si>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</si>
  <si>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</si>
  <si>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</si>
  <si>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</si>
  <si>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</si>
  <si>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</si>
  <si>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</si>
  <si>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</si>
  <si>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</si>
  <si>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</si>
  <si>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</si>
  <si>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</si>
  <si>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</si>
  <si>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</si>
  <si>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</si>
  <si>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</si>
  <si>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</si>
  <si>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</si>
  <si>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</si>
  <si>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</si>
  <si>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</si>
  <si>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</si>
  <si>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</si>
  <si>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</si>
  <si>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</si>
  <si>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</si>
  <si>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</si>
  <si>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</si>
  <si>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</si>
  <si>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</si>
  <si>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</si>
  <si>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</si>
  <si>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</si>
  <si>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</si>
  <si>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</si>
  <si>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</si>
  <si>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</si>
  <si>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</si>
  <si>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</si>
  <si>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</si>
  <si>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</si>
  <si>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</si>
  <si>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</si>
  <si>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</si>
  <si>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</si>
  <si>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</si>
  <si>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</si>
  <si>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</si>
  <si>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</si>
  <si>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</si>
  <si>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</si>
  <si>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</si>
  <si>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</si>
  <si>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</si>
  <si>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</si>
  <si>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</si>
  <si>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</si>
  <si>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</si>
  <si>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</si>
  <si>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</si>
  <si>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</si>
  <si>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</si>
  <si>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</si>
  <si>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</si>
  <si>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</si>
  <si>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</si>
  <si>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</si>
  <si>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</si>
  <si>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</si>
  <si>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</si>
  <si>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</si>
  <si>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</si>
  <si>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</si>
  <si>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</si>
  <si>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</si>
  <si>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</si>
  <si>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</si>
  <si>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</si>
  <si>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</si>
  <si>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</si>
  <si>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</si>
  <si>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</si>
  <si>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</si>
  <si>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</si>
  <si>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</si>
  <si>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</si>
  <si>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</si>
  <si>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</si>
  <si>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</si>
  <si>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</si>
  <si>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</si>
  <si>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</si>
  <si>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</si>
  <si>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</si>
  <si>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</si>
  <si>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</si>
  <si>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</si>
  <si>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</si>
  <si>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</si>
  <si>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</si>
  <si>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</si>
  <si>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</si>
  <si>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</si>
  <si>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</si>
  <si>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</si>
  <si>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</si>
  <si>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</si>
  <si>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</si>
  <si>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</si>
  <si>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</si>
  <si>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</si>
  <si>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</si>
  <si>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</si>
  <si>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</si>
  <si>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</si>
  <si>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</si>
  <si>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</si>
  <si>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</si>
  <si>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</si>
  <si>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</si>
  <si>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</si>
  <si>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</si>
  <si>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</si>
  <si>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</si>
  <si>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</si>
  <si>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</si>
  <si>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</si>
  <si>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</si>
  <si>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</si>
  <si>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</si>
  <si>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</si>
  <si>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</si>
  <si>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</si>
  <si>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</si>
  <si>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</si>
  <si>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</si>
  <si>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</si>
  <si>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</si>
  <si>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</si>
  <si>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</si>
  <si>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</si>
  <si>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</si>
  <si>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</si>
  <si>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</si>
  <si>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</si>
  <si>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</si>
  <si>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</si>
  <si>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</si>
  <si>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</si>
  <si>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</si>
  <si>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</si>
  <si>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</si>
  <si>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</si>
  <si>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</si>
  <si>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</si>
  <si>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</si>
  <si>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</si>
  <si>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</si>
  <si>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</si>
  <si>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</si>
  <si>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</si>
  <si>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</si>
  <si>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</si>
  <si>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</si>
  <si>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</si>
  <si>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</si>
  <si>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</si>
  <si>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</si>
  <si>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</si>
  <si>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</si>
  <si>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</si>
  <si>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</si>
  <si>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</si>
  <si>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</si>
  <si>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</si>
  <si>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</si>
  <si>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</si>
  <si>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</si>
  <si>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</si>
  <si>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</si>
  <si>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</si>
  <si>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</si>
  <si>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</si>
  <si>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</si>
  <si>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</si>
  <si>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</si>
  <si>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</si>
  <si>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</si>
  <si>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</si>
  <si>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</si>
  <si>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</si>
  <si>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</si>
  <si>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</si>
  <si>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</si>
  <si>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</si>
  <si>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</si>
  <si>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</si>
  <si>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</si>
  <si>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</si>
  <si>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</si>
  <si>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</si>
  <si>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</si>
  <si>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</si>
  <si>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</si>
  <si>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</si>
  <si>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</si>
  <si>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</si>
  <si>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</si>
  <si>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</si>
  <si>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</si>
  <si>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</si>
  <si>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</si>
  <si>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</si>
  <si>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</si>
  <si>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</si>
  <si>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</si>
  <si>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</si>
  <si>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</si>
  <si>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</si>
  <si>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</si>
  <si>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</si>
  <si>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</si>
  <si>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</si>
  <si>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</si>
  <si>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</si>
  <si>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</si>
  <si>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</si>
  <si>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</si>
  <si>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</si>
  <si>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</si>
  <si>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</si>
  <si>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</si>
  <si>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</si>
  <si>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</si>
  <si>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</si>
  <si>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</si>
  <si>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</si>
  <si>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</si>
  <si>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</si>
  <si>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</si>
  <si>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</si>
  <si>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</si>
  <si>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</si>
  <si>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</si>
  <si>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</si>
  <si>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</si>
  <si>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</si>
  <si>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</si>
  <si>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</si>
  <si>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</si>
  <si>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</si>
  <si>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</si>
  <si>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</si>
  <si>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</si>
  <si>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</si>
  <si>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</si>
  <si>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</si>
  <si>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</si>
  <si>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</si>
  <si>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</si>
  <si>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</si>
  <si>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</si>
  <si>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</si>
  <si>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</si>
  <si>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</si>
  <si>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</si>
  <si>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</si>
  <si>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</si>
  <si>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</si>
  <si>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</si>
  <si>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</si>
  <si>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</si>
  <si>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</si>
  <si>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</si>
  <si>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</si>
  <si>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</si>
  <si>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</si>
  <si>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</si>
  <si>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</si>
  <si>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</si>
  <si>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</si>
  <si>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</si>
  <si>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</si>
  <si>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</si>
  <si>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</si>
  <si>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</si>
  <si>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</si>
  <si>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</si>
  <si>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</si>
  <si>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</si>
  <si>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</si>
  <si>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</si>
  <si>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</si>
  <si>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</si>
  <si>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</si>
  <si>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</si>
  <si>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</si>
  <si>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</si>
  <si>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</si>
  <si>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</si>
  <si>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</si>
  <si>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</si>
  <si>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</si>
  <si>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</si>
  <si>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</si>
  <si>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</si>
  <si>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</si>
  <si>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</si>
  <si>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</si>
  <si>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</si>
  <si>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</si>
  <si>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</si>
  <si>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</si>
  <si>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</si>
  <si>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</si>
  <si>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</si>
  <si>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</si>
  <si>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</si>
  <si>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</si>
  <si>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</si>
  <si>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</si>
  <si>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</si>
  <si>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</si>
  <si>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</si>
  <si>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</si>
  <si>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</si>
  <si>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</si>
  <si>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</si>
  <si>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</si>
  <si>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</si>
  <si>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</si>
  <si>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</si>
  <si>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</si>
  <si>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</si>
  <si>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</si>
  <si>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</si>
  <si>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</si>
  <si>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</si>
  <si>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</si>
  <si>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</si>
  <si>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</si>
  <si>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</si>
  <si>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</si>
  <si>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</si>
  <si>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</si>
  <si>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</si>
  <si>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</si>
  <si>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</si>
  <si>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</si>
  <si>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</si>
  <si>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</si>
  <si>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</si>
  <si>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</si>
  <si>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</si>
  <si>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</si>
  <si>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</si>
  <si>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</si>
  <si>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</si>
  <si>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</si>
  <si>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</si>
  <si>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</si>
  <si>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</si>
  <si>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</si>
  <si>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</si>
  <si>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</si>
  <si>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</si>
  <si>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</si>
  <si>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</si>
  <si>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</si>
  <si>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</si>
  <si>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</si>
  <si>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</si>
  <si>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</si>
  <si>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</si>
  <si>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</si>
  <si>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</si>
  <si>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</si>
  <si>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</si>
  <si>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</si>
  <si>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</si>
  <si>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</si>
  <si>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</si>
  <si>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</si>
  <si>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</si>
  <si>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</si>
  <si>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</si>
  <si>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</si>
  <si>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</si>
  <si>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</si>
  <si>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</si>
  <si>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</si>
  <si>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</si>
  <si>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</si>
  <si>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</si>
  <si>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</si>
  <si>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</si>
  <si>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</si>
  <si>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</si>
  <si>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</si>
  <si>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</si>
  <si>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</si>
  <si>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</si>
  <si>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</si>
  <si>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</si>
  <si>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</si>
  <si>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</si>
  <si>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</si>
  <si>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</si>
  <si>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</si>
  <si>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</si>
  <si>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</si>
  <si>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</si>
  <si>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</si>
  <si>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</si>
  <si>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</si>
  <si>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</si>
  <si>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</si>
  <si>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</si>
  <si>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</si>
  <si>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</si>
  <si>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</si>
  <si>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</si>
  <si>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</si>
  <si>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</si>
  <si>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</si>
  <si>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</si>
  <si>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</si>
  <si>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</si>
  <si>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</si>
  <si>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</si>
  <si>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</si>
  <si>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</si>
  <si>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</si>
  <si>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</si>
  <si>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</si>
  <si>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</si>
  <si>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</si>
  <si>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</si>
  <si>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</si>
  <si>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</si>
  <si>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</si>
  <si>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</si>
  <si>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</si>
  <si>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</si>
  <si>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</si>
  <si>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</si>
  <si>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</si>
  <si>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</si>
  <si>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</si>
  <si>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</si>
  <si>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</si>
  <si>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</si>
  <si>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</si>
  <si>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</si>
  <si>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</si>
  <si>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</si>
  <si>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</si>
  <si>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</si>
  <si>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</si>
  <si>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</si>
  <si>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</si>
  <si>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</si>
  <si>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</si>
  <si>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</si>
  <si>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</si>
  <si>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</si>
  <si>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</si>
  <si>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</si>
  <si>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</si>
  <si>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</si>
  <si>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</si>
  <si>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</si>
  <si>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</si>
  <si>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</si>
  <si>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</si>
  <si>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</si>
  <si>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</si>
  <si>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</si>
  <si>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</si>
  <si>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</si>
  <si>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</si>
  <si>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</si>
  <si>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</si>
  <si>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</si>
  <si>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</si>
  <si>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</si>
  <si>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</si>
  <si>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</si>
  <si>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</si>
  <si>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</si>
  <si>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</si>
  <si>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</si>
  <si>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</si>
  <si>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</si>
  <si>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</si>
  <si>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</si>
  <si>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</si>
  <si>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</si>
  <si>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</si>
  <si>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</si>
  <si>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</si>
  <si>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</si>
  <si>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</si>
  <si>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</si>
  <si>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</si>
  <si>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</si>
  <si>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</si>
  <si>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</si>
  <si>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</si>
  <si>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</si>
  <si>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</si>
  <si>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</si>
  <si>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</si>
  <si>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</si>
  <si>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</si>
  <si>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</si>
  <si>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</si>
  <si>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</si>
  <si>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</si>
  <si>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</si>
  <si>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</si>
  <si>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</si>
  <si>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</si>
  <si>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</si>
  <si>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</si>
  <si>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</si>
  <si>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</si>
  <si>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</si>
  <si>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</si>
  <si>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</si>
  <si>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</si>
  <si>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</si>
  <si>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</si>
  <si>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</si>
  <si>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</si>
  <si>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</si>
  <si>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</si>
  <si>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</si>
  <si>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</si>
  <si>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</si>
  <si>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</si>
  <si>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</si>
  <si>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</si>
  <si>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</si>
  <si>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</si>
  <si>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</si>
  <si>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</si>
  <si>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</si>
  <si>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</si>
  <si>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</si>
  <si>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</si>
  <si>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</si>
  <si>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</si>
  <si>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</si>
  <si>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</si>
  <si>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</si>
  <si>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</si>
  <si>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</si>
  <si>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</si>
  <si>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</si>
  <si>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</si>
  <si>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</si>
  <si>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</si>
  <si>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</si>
  <si>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</si>
  <si>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</si>
  <si>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</si>
  <si>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</si>
  <si>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</si>
  <si>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</si>
  <si>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</si>
  <si>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</si>
  <si>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</si>
  <si>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</si>
  <si>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</si>
  <si>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</si>
  <si>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</si>
  <si>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</si>
  <si>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</si>
  <si>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</si>
  <si>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</si>
  <si>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</si>
  <si>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</si>
  <si>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</si>
  <si>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</si>
  <si>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</si>
  <si>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</si>
  <si>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</si>
  <si>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</si>
  <si>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</si>
  <si>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</si>
  <si>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</si>
  <si>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</si>
  <si>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</si>
  <si>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</si>
  <si>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</si>
  <si>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</si>
  <si>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</si>
  <si>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</si>
  <si>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</si>
  <si>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</si>
  <si>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</si>
  <si>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</si>
  <si>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</si>
  <si>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</si>
  <si>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</si>
  <si>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</si>
  <si>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</si>
  <si>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</si>
  <si>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</si>
  <si>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</si>
  <si>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</si>
  <si>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</si>
  <si>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</si>
  <si>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</si>
  <si>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</si>
  <si>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</si>
  <si>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</si>
  <si>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</si>
  <si>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</si>
  <si>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</si>
  <si>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</si>
  <si>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</si>
  <si>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</si>
  <si>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</si>
  <si>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</si>
  <si>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</si>
  <si>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</si>
  <si>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</si>
  <si>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</si>
  <si>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</si>
  <si>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</si>
  <si>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</si>
  <si>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</si>
  <si>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</si>
  <si>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</si>
  <si>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</si>
  <si>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</si>
  <si>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</si>
  <si>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</si>
  <si>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</si>
  <si>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</si>
  <si>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</si>
  <si>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</si>
  <si>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</si>
  <si>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</si>
  <si>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</si>
  <si>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</si>
  <si>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</si>
  <si>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</si>
  <si>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</si>
  <si>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</si>
  <si>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</si>
  <si>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</si>
  <si>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</si>
  <si>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</si>
  <si>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</si>
  <si>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</si>
  <si>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</si>
  <si>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</si>
  <si>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</si>
  <si>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</si>
  <si>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</si>
  <si>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</si>
  <si>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</si>
  <si>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</si>
  <si>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</si>
  <si>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</si>
  <si>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</si>
  <si>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</si>
  <si>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</si>
  <si>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</si>
  <si>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</si>
  <si>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</si>
  <si>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</si>
  <si>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</si>
  <si>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</si>
  <si>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</si>
  <si>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</si>
  <si>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</si>
  <si>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</si>
  <si>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</si>
  <si>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</si>
  <si>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</si>
  <si>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</si>
  <si>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</si>
  <si>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</si>
  <si>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</si>
  <si>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</si>
  <si>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</si>
  <si>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</si>
  <si>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</si>
  <si>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</si>
  <si>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</si>
  <si>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</si>
  <si>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</si>
  <si>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</si>
  <si>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</si>
  <si>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</si>
  <si>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</si>
  <si>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</si>
  <si>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</si>
  <si>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</si>
  <si>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</si>
  <si>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</si>
  <si>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</si>
  <si>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</si>
  <si>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</si>
  <si>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</si>
  <si>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</si>
  <si>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</si>
  <si>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</si>
  <si>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</si>
  <si>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</si>
  <si>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</si>
  <si>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</si>
  <si>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</si>
  <si>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</si>
  <si>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</si>
  <si>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</si>
  <si>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</si>
  <si>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</si>
  <si>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</si>
  <si>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</si>
  <si>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</si>
  <si>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</si>
  <si>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</si>
  <si>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</si>
  <si>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</si>
  <si>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</si>
  <si>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</si>
  <si>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</si>
  <si>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</si>
  <si>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</si>
  <si>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</si>
  <si>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</si>
  <si>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</si>
  <si>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</si>
  <si>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</si>
  <si>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</si>
  <si>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</si>
  <si>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</si>
  <si>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</si>
  <si>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</si>
  <si>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</si>
  <si>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</si>
  <si>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</si>
  <si>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</si>
  <si>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</si>
  <si>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</si>
  <si>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</si>
  <si>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</si>
  <si>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</si>
  <si>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</si>
  <si>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</si>
  <si>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</si>
  <si>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</si>
  <si>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</si>
  <si>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</si>
  <si>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</si>
  <si>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</si>
  <si>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</si>
  <si>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</si>
  <si>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</si>
  <si>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</si>
  <si>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</si>
  <si>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</si>
  <si>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</si>
  <si>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</si>
  <si>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</si>
  <si>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</si>
  <si>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</si>
  <si>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</si>
  <si>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</si>
  <si>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</si>
  <si>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</si>
  <si>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</si>
  <si>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</si>
  <si>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</si>
  <si>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</si>
  <si>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</si>
  <si>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</si>
  <si>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</si>
  <si>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</si>
  <si>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</si>
  <si>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</si>
  <si>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</si>
  <si>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</si>
  <si>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</si>
  <si>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</si>
  <si>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</si>
  <si>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</si>
  <si>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</si>
  <si>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</si>
  <si>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</si>
  <si>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</si>
  <si>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</si>
  <si>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</si>
  <si>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</si>
  <si>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</si>
  <si>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</si>
  <si>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</si>
  <si>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</si>
  <si>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</si>
  <si>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</si>
  <si>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</si>
  <si>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</si>
  <si>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</si>
  <si>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</si>
  <si>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</si>
  <si>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</si>
  <si>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</si>
  <si>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</si>
  <si>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</si>
  <si>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</si>
  <si>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</si>
  <si>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</si>
  <si>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</si>
  <si>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</si>
  <si>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</si>
  <si>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</si>
  <si>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</si>
  <si>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</si>
  <si>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</si>
  <si>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</si>
  <si>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</si>
  <si>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</si>
  <si>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</si>
  <si>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</si>
  <si>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</si>
  <si>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</si>
  <si>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</si>
  <si>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</si>
  <si>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</si>
  <si>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</si>
  <si>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</si>
  <si>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</si>
  <si>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</si>
  <si>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</si>
  <si>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</si>
  <si>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</si>
  <si>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</si>
  <si>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</si>
  <si>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</si>
  <si>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</si>
  <si>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</si>
  <si>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</si>
  <si>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</si>
  <si>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</si>
  <si>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</si>
  <si>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</si>
  <si>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</si>
  <si>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</si>
  <si>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</si>
  <si>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</si>
  <si>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</si>
  <si>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</si>
  <si>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</si>
  <si>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</si>
  <si>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</si>
  <si>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</si>
  <si>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</si>
  <si>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</si>
  <si>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</si>
  <si>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</si>
  <si>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</si>
  <si>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</si>
  <si>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</si>
  <si>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</si>
  <si>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</si>
  <si>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</si>
  <si>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</si>
  <si>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</si>
  <si>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</si>
  <si>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</si>
  <si>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</si>
  <si>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</si>
  <si>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</si>
  <si>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</si>
  <si>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</si>
  <si>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</si>
  <si>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</si>
  <si>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</si>
  <si>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</si>
  <si>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</si>
  <si>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</si>
  <si>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</si>
  <si>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</si>
  <si>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</si>
  <si>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</si>
  <si>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</si>
  <si>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</si>
  <si>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</si>
  <si>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</si>
  <si>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</si>
  <si>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</si>
  <si>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</si>
  <si>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</si>
  <si>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</si>
  <si>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</si>
  <si>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</si>
  <si>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</si>
  <si>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</si>
  <si>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</si>
  <si>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</si>
  <si>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</si>
  <si>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</si>
  <si>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</si>
  <si>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</si>
  <si>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</si>
  <si>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</si>
  <si>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</si>
  <si>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</si>
  <si>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</si>
  <si>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</si>
  <si>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</si>
  <si>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</si>
  <si>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</si>
  <si>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</si>
  <si>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</si>
  <si>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</si>
  <si>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</si>
  <si>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</si>
  <si>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</si>
  <si>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</si>
  <si>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</si>
  <si>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</si>
  <si>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</si>
  <si>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</si>
  <si>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</si>
  <si>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</si>
  <si>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</si>
  <si>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</si>
  <si>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</si>
  <si>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</si>
  <si>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</si>
  <si>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</si>
  <si>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</si>
  <si>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</si>
  <si>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</si>
  <si>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</si>
  <si>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</si>
  <si>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</si>
  <si>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</si>
  <si>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</si>
  <si>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</si>
  <si>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</si>
  <si>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</si>
  <si>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</si>
  <si>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</si>
  <si>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</si>
  <si>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</si>
  <si>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</si>
  <si>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</si>
  <si>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</si>
  <si>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</si>
  <si>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</si>
  <si>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</si>
  <si>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</si>
  <si>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</si>
  <si>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</si>
  <si>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</si>
  <si>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</si>
  <si>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</si>
  <si>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</si>
  <si>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</si>
  <si>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</si>
  <si>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</si>
  <si>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</si>
  <si>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</si>
  <si>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</si>
  <si>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</si>
  <si>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</si>
  <si>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</si>
  <si>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</si>
  <si>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</si>
  <si>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</si>
  <si>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</si>
  <si>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</si>
  <si>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</si>
  <si>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</si>
  <si>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</si>
  <si>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</si>
  <si>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</si>
  <si>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</si>
  <si>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</si>
  <si>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</si>
  <si>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</si>
  <si>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</si>
  <si>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</si>
  <si>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</si>
  <si>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</si>
  <si>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</si>
  <si>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</si>
  <si>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</si>
  <si>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</si>
  <si>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</si>
  <si>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</si>
  <si>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</si>
  <si>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</si>
  <si>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</si>
  <si>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</si>
  <si>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</si>
  <si>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</si>
  <si>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</si>
  <si>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</si>
  <si>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</si>
  <si>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</si>
  <si>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</si>
  <si>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</si>
  <si>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</si>
  <si>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</si>
  <si>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</si>
  <si>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</si>
  <si>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</si>
  <si>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</si>
  <si>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</si>
  <si>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</si>
  <si>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</si>
  <si>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</si>
  <si>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</si>
  <si>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</si>
  <si>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</si>
  <si>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</si>
  <si>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</si>
  <si>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</si>
  <si>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</si>
  <si>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</si>
  <si>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</si>
  <si>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</si>
  <si>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</si>
  <si>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</si>
  <si>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</si>
  <si>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</si>
  <si>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</si>
  <si>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</si>
  <si>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</si>
  <si>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</si>
  <si>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</si>
  <si>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</si>
  <si>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</si>
  <si>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</si>
  <si>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</si>
  <si>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</si>
  <si>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</si>
  <si>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</si>
  <si>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</si>
  <si>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</si>
  <si>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</si>
  <si>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</si>
  <si>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</si>
  <si>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</si>
  <si>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</si>
  <si>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</si>
  <si>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</si>
  <si>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</si>
  <si>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</si>
  <si>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</si>
  <si>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</si>
  <si>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</si>
  <si>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</si>
  <si>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</si>
  <si>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</si>
  <si>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</si>
  <si>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</si>
  <si>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</si>
  <si>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</si>
  <si>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</si>
  <si>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</si>
  <si>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</si>
  <si>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</si>
  <si>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</si>
  <si>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</si>
  <si>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</si>
  <si>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</si>
  <si>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</si>
  <si>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</si>
  <si>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</si>
  <si>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</si>
  <si>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</si>
  <si>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</si>
  <si>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</si>
  <si>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</si>
  <si>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</si>
  <si>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</si>
  <si>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</si>
  <si>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</si>
  <si>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</si>
  <si>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</si>
  <si>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</si>
  <si>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</si>
  <si>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</si>
  <si>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</si>
  <si>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</si>
  <si>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</si>
  <si>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</si>
  <si>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</si>
  <si>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</si>
  <si>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</si>
  <si>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</si>
  <si>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</si>
  <si>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</si>
  <si>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</si>
  <si>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</si>
  <si>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</si>
  <si>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</si>
  <si>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</si>
  <si>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</si>
  <si>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</si>
  <si>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</si>
  <si>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</si>
  <si>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</si>
  <si>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</si>
  <si>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</si>
  <si>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</si>
  <si>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</si>
  <si>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</si>
  <si>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</si>
  <si>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</si>
  <si>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</si>
  <si>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</si>
  <si>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</si>
  <si>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</si>
  <si>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</si>
  <si>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</si>
  <si>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</si>
  <si>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</si>
  <si>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</si>
  <si>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</si>
  <si>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</si>
  <si>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</si>
  <si>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</si>
  <si>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</si>
  <si>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</si>
  <si>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</si>
  <si>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</si>
  <si>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</si>
  <si>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</si>
  <si>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</si>
  <si>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</si>
  <si>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</si>
  <si>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</si>
  <si>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</si>
  <si>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</si>
  <si>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</si>
  <si>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</si>
  <si>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</si>
  <si>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</si>
  <si>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</si>
  <si>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</si>
  <si>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</si>
  <si>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</si>
  <si>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</si>
  <si>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</si>
  <si>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</si>
  <si>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</si>
  <si>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</si>
  <si>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</si>
  <si>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</si>
  <si>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</si>
  <si>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</si>
  <si>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</si>
  <si>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</si>
  <si>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</si>
  <si>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</si>
  <si>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</si>
  <si>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</si>
  <si>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</si>
  <si>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</si>
  <si>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</si>
  <si>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</si>
  <si>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</si>
  <si>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</si>
  <si>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</si>
  <si>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</si>
  <si>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</si>
  <si>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</si>
  <si>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</si>
  <si>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</si>
  <si>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</si>
  <si>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</si>
  <si>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</si>
  <si>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</si>
  <si>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</si>
  <si>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</si>
  <si>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</si>
  <si>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</si>
  <si>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</si>
  <si>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</si>
  <si>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</si>
  <si>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</si>
  <si>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</si>
  <si>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</si>
  <si>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</si>
  <si>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</si>
  <si>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</si>
  <si>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</si>
  <si>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</si>
  <si>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</si>
  <si>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</si>
  <si>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</si>
  <si>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</si>
  <si>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</si>
  <si>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</si>
  <si>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</si>
  <si>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</si>
  <si>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</si>
  <si>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</si>
  <si>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</si>
  <si>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</si>
  <si>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</si>
  <si>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</si>
  <si>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</si>
  <si>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</si>
  <si>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</si>
  <si>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</si>
  <si>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</si>
  <si>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</si>
  <si>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</si>
  <si>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</si>
  <si>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</si>
  <si>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</si>
  <si>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</si>
  <si>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</si>
  <si>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</si>
  <si>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</si>
  <si>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</si>
  <si>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</si>
  <si>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</si>
  <si>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</si>
  <si>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</si>
  <si>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</si>
  <si>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</si>
  <si>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</si>
  <si>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</si>
  <si>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</si>
  <si>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</si>
  <si>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</si>
  <si>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</si>
  <si>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</si>
  <si>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</si>
  <si>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</si>
  <si>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</si>
  <si>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</si>
  <si>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</si>
  <si>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</si>
  <si>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</si>
  <si>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</si>
  <si>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</si>
  <si>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</si>
  <si>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</si>
  <si>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</si>
  <si>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</si>
  <si>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</si>
  <si>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</si>
  <si>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</si>
  <si>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</si>
  <si>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</si>
  <si>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</si>
  <si>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</si>
  <si>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</si>
  <si>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</si>
  <si>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</si>
  <si>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</si>
  <si>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</si>
  <si>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</si>
  <si>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</si>
  <si>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</si>
  <si>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</si>
  <si>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</si>
  <si>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</si>
  <si>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</si>
  <si>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</si>
  <si>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</si>
  <si>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</si>
  <si>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</si>
  <si>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</si>
  <si>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</si>
  <si>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</si>
  <si>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</si>
  <si>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</si>
  <si>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</si>
  <si>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</si>
  <si>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</si>
  <si>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</si>
  <si>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</si>
  <si>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</si>
  <si>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</si>
  <si>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</si>
  <si>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</si>
  <si>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</si>
  <si>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</si>
  <si>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</si>
  <si>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</si>
  <si>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</si>
  <si>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</si>
  <si>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</si>
  <si>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</si>
  <si>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</si>
  <si>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</si>
  <si>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</si>
  <si>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</si>
  <si>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</si>
  <si>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</si>
  <si>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</si>
  <si>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</si>
  <si>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</si>
  <si>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</si>
  <si>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</si>
  <si>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</si>
  <si>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</si>
  <si>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</si>
  <si>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</si>
  <si>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</si>
  <si>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</si>
  <si>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</si>
  <si>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</si>
  <si>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</si>
  <si>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</si>
  <si>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</si>
  <si>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</si>
  <si>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</si>
  <si>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</si>
  <si>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</si>
  <si>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</si>
  <si>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</si>
  <si>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</si>
  <si>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</si>
  <si>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</si>
  <si>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</si>
  <si>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</si>
  <si>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</si>
  <si>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</si>
  <si>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</si>
  <si>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</si>
  <si>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</si>
  <si>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</si>
  <si>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</si>
  <si>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</si>
  <si>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</si>
  <si>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</si>
  <si>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</si>
  <si>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</si>
  <si>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</si>
  <si>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</si>
  <si>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</si>
  <si>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</si>
  <si>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</si>
  <si>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</si>
  <si>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</si>
  <si>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</si>
  <si>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</si>
  <si>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</si>
  <si>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</si>
  <si>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</si>
  <si>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</si>
  <si>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</si>
  <si>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</si>
  <si>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</si>
  <si>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</si>
  <si>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</si>
  <si>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</si>
  <si>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</si>
  <si>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</si>
  <si>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</si>
  <si>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</si>
  <si>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</si>
  <si>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</si>
  <si>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</si>
  <si>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</si>
  <si>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</si>
  <si>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</si>
  <si>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</si>
  <si>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</si>
  <si>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</si>
  <si>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</si>
  <si>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</si>
  <si>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</si>
  <si>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</si>
  <si>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</si>
  <si>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</si>
  <si>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</si>
  <si>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</si>
  <si>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</si>
  <si>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</si>
  <si>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</si>
  <si>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</si>
  <si>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</si>
  <si>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</si>
  <si>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</si>
  <si>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</si>
  <si>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</si>
  <si>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</si>
  <si>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</si>
  <si>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</si>
  <si>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</si>
  <si>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</si>
  <si>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</si>
  <si>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</si>
  <si>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</si>
  <si>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</si>
  <si>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</si>
  <si>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</si>
  <si>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</si>
  <si>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</si>
  <si>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</si>
  <si>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</si>
  <si>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</si>
  <si>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</si>
  <si>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</si>
  <si>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</si>
  <si>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</si>
  <si>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</si>
  <si>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</si>
  <si>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</si>
  <si>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</si>
  <si>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</si>
  <si>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</si>
  <si>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</si>
  <si>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</si>
  <si>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</si>
  <si>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</si>
  <si>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</si>
  <si>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</si>
  <si>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</si>
  <si>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</si>
  <si>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</si>
  <si>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</si>
  <si>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</si>
  <si>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</si>
  <si>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</si>
  <si>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</si>
  <si>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</si>
  <si>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</si>
  <si>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</si>
  <si>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</si>
  <si>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</si>
  <si>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</si>
  <si>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</si>
  <si>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</si>
  <si>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</si>
  <si>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</si>
  <si>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</si>
  <si>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</si>
  <si>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</si>
  <si>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</si>
  <si>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</si>
  <si>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</si>
  <si>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</si>
  <si>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</si>
  <si>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</si>
  <si>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</si>
  <si>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</si>
  <si>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</si>
  <si>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</si>
  <si>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</si>
  <si>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</si>
  <si>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</si>
  <si>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</si>
  <si>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</si>
  <si>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</si>
  <si>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</si>
  <si>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</si>
  <si>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</si>
  <si>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</si>
  <si>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</si>
  <si>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</si>
  <si>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</si>
  <si>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</si>
  <si>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</si>
  <si>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</si>
  <si>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</si>
  <si>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</si>
  <si>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</si>
  <si>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</si>
  <si>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</si>
  <si>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</si>
  <si>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</si>
  <si>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</si>
  <si>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</si>
  <si>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</si>
  <si>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</si>
  <si>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</si>
  <si>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</si>
  <si>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</si>
  <si>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</si>
  <si>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</si>
  <si>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</si>
  <si>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</si>
  <si>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</si>
  <si>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</si>
  <si>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</si>
  <si>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</si>
  <si>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</si>
  <si>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</si>
  <si>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</si>
  <si>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</si>
  <si>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</si>
  <si>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</si>
  <si>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</si>
  <si>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</si>
  <si>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</si>
  <si>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</si>
  <si>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</si>
  <si>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</si>
  <si>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</si>
  <si>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</si>
  <si>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</si>
  <si>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</si>
  <si>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</si>
  <si>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</si>
  <si>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</si>
  <si>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</si>
  <si>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</si>
  <si>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</si>
  <si>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</si>
  <si>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</si>
  <si>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</si>
  <si>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</si>
  <si>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</si>
  <si>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</si>
  <si>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</si>
  <si>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</si>
  <si>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</si>
  <si>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</si>
  <si>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</si>
  <si>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</si>
  <si>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</si>
  <si>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</si>
  <si>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</si>
  <si>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</si>
  <si>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</si>
  <si>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</si>
  <si>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</si>
  <si>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</si>
  <si>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</si>
  <si>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</si>
  <si>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</si>
  <si>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</si>
  <si>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</si>
  <si>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</si>
  <si>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</si>
  <si>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</si>
  <si>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</si>
  <si>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</si>
  <si>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</si>
  <si>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</si>
  <si>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</si>
  <si>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</si>
  <si>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</si>
  <si>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</si>
  <si>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</si>
  <si>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</si>
  <si>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</si>
  <si>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</si>
  <si>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</si>
  <si>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</si>
  <si>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</si>
  <si>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</si>
  <si>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</si>
  <si>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</si>
  <si>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</si>
  <si>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</si>
  <si>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</si>
  <si>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</si>
  <si>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</si>
  <si>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</si>
  <si>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</si>
  <si>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</si>
  <si>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</si>
  <si>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</si>
  <si>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</si>
  <si>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</si>
  <si>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</si>
  <si>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</si>
  <si>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</si>
  <si>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</si>
  <si>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</si>
  <si>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</si>
  <si>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</si>
  <si>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</si>
  <si>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</si>
  <si>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</si>
  <si>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</si>
  <si>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</si>
  <si>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</si>
  <si>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</si>
  <si>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</si>
  <si>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</si>
  <si>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</si>
  <si>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</si>
  <si>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</si>
  <si>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</si>
  <si>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</si>
  <si>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</si>
  <si>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</si>
  <si>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</si>
  <si>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</si>
  <si>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</si>
  <si>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</si>
  <si>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</si>
  <si>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</si>
  <si>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</si>
  <si>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</si>
  <si>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</si>
  <si>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</si>
  <si>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</si>
  <si>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</si>
  <si>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</si>
  <si>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</si>
  <si>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</si>
  <si>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</si>
  <si>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</si>
  <si>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</si>
  <si>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</si>
  <si>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</si>
  <si>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</si>
  <si>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</si>
  <si>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</si>
  <si>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</si>
  <si>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</si>
  <si>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</si>
  <si>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</si>
  <si>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</si>
  <si>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</si>
  <si>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</si>
  <si>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</si>
  <si>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</si>
  <si>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</si>
  <si>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</si>
  <si>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</si>
  <si>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</si>
  <si>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</si>
  <si>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</si>
  <si>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</si>
  <si>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</si>
  <si>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</si>
  <si>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</si>
  <si>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</si>
  <si>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</si>
  <si>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</si>
  <si>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</si>
  <si>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</si>
  <si>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</si>
  <si>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</si>
  <si>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</si>
  <si>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</si>
  <si>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</si>
  <si>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</si>
  <si>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</si>
  <si>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</si>
  <si>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</si>
  <si>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</si>
  <si>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</si>
  <si>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</si>
  <si>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</si>
  <si>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</si>
  <si>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</si>
  <si>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</si>
  <si>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</si>
  <si>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</si>
  <si>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</si>
  <si>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</si>
  <si>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</si>
  <si>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</si>
  <si>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</si>
  <si>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</si>
  <si>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</si>
  <si>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</si>
  <si>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</si>
  <si>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</si>
  <si>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</si>
  <si>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</si>
  <si>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</si>
  <si>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</si>
  <si>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</si>
  <si>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</si>
  <si>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</si>
  <si>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</si>
  <si>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</si>
  <si>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</si>
  <si>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</si>
  <si>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</si>
  <si>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</si>
  <si>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</si>
  <si>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</si>
  <si>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</si>
  <si>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</si>
  <si>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</si>
  <si>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</si>
  <si>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</si>
  <si>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</si>
  <si>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</si>
  <si>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</si>
  <si>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</si>
  <si>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</si>
  <si>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</si>
  <si>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</si>
  <si>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</si>
  <si>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</si>
  <si>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</si>
  <si>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</si>
  <si>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</si>
  <si>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</si>
  <si>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</si>
  <si>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</si>
  <si>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</si>
  <si>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</si>
  <si>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</si>
  <si>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</si>
  <si>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</si>
  <si>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</si>
  <si>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</si>
  <si>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</si>
  <si>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</si>
  <si>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</si>
  <si>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</si>
  <si>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</si>
  <si>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</si>
  <si>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</si>
  <si>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</si>
  <si>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</si>
  <si>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</si>
  <si>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</si>
  <si>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</si>
  <si>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</si>
  <si>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</si>
  <si>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</si>
  <si>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</si>
  <si>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</si>
  <si>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</si>
  <si>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</si>
  <si>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</si>
  <si>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</si>
  <si>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</si>
  <si>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</si>
  <si>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</si>
  <si>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</si>
  <si>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</si>
  <si>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</si>
  <si>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</si>
  <si>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</si>
  <si>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</si>
  <si>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</si>
  <si>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</si>
  <si>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</si>
  <si>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</si>
  <si>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</si>
  <si>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</si>
  <si>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</si>
  <si>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</si>
  <si>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</si>
  <si>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</si>
  <si>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</si>
  <si>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</si>
  <si>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</si>
  <si>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</si>
  <si>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</si>
  <si>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</si>
  <si>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</si>
  <si>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</si>
  <si>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</si>
  <si>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</si>
  <si>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</si>
  <si>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</si>
  <si>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</si>
  <si>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</si>
  <si>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</si>
  <si>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</si>
  <si>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</si>
  <si>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</si>
  <si>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</si>
  <si>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</si>
  <si>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</si>
  <si>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</si>
  <si>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</si>
  <si>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</si>
  <si>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</si>
  <si>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</si>
  <si>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</si>
  <si>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</si>
  <si>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</si>
  <si>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</si>
  <si>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</si>
  <si>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</si>
  <si>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</si>
  <si>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</si>
  <si>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</si>
  <si>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</si>
  <si>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</si>
  <si>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</si>
  <si>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</si>
  <si>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</si>
  <si>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</si>
  <si>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</si>
  <si>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</si>
  <si>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</si>
  <si>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</si>
  <si>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</si>
  <si>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</si>
  <si>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</si>
  <si>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</si>
  <si>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</si>
  <si>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</si>
  <si>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</si>
  <si>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</si>
  <si>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</si>
  <si>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</si>
  <si>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</si>
  <si>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</si>
  <si>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</si>
  <si>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</si>
  <si>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</si>
  <si>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</si>
  <si>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</si>
  <si>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</si>
  <si>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</si>
  <si>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</si>
  <si>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</si>
  <si>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</si>
  <si>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</si>
  <si>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</si>
  <si>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</si>
  <si>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</si>
  <si>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</si>
  <si>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</si>
  <si>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</si>
  <si>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</si>
  <si>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</si>
  <si>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</si>
  <si>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</si>
  <si>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</si>
  <si>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</si>
  <si>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</si>
  <si>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</si>
  <si>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</si>
  <si>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</si>
  <si>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</si>
  <si>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</si>
  <si>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</si>
  <si>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</si>
  <si>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</si>
  <si>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</si>
  <si>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</si>
  <si>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</si>
  <si>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</si>
  <si>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</si>
  <si>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</si>
  <si>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</si>
  <si>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</si>
  <si>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</si>
  <si>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</si>
  <si>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</si>
  <si>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</si>
  <si>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</si>
  <si>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</si>
  <si>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</si>
  <si>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</si>
  <si>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</si>
  <si>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</si>
  <si>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</si>
  <si>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</si>
  <si>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</si>
  <si>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</si>
  <si>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</si>
  <si>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</si>
  <si>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</si>
  <si>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</si>
  <si>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</si>
  <si>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</si>
  <si>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</si>
  <si>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</si>
  <si>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</si>
  <si>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</si>
  <si>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</si>
  <si>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</si>
  <si>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</si>
  <si>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</si>
  <si>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</si>
  <si>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</si>
  <si>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</si>
  <si>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</si>
  <si>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</si>
  <si>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</si>
  <si>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</si>
  <si>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</si>
  <si>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</si>
  <si>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</si>
  <si>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</si>
  <si>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</si>
  <si>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</si>
  <si>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</si>
  <si>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</si>
  <si>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</si>
  <si>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</si>
  <si>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</si>
  <si>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</si>
  <si>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</si>
  <si>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</si>
  <si>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</si>
  <si>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</si>
  <si>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</si>
  <si>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</si>
  <si>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</si>
  <si>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</si>
  <si>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</si>
  <si>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</si>
  <si>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</si>
  <si>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</si>
  <si>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</si>
  <si>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</si>
  <si>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</si>
  <si>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</si>
  <si>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</si>
  <si>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</si>
  <si>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</si>
  <si>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</si>
  <si>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</si>
  <si>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</si>
  <si>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</si>
  <si>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</si>
  <si>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</si>
  <si>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</si>
  <si>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</si>
  <si>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</si>
  <si>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</si>
  <si>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</si>
  <si>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</si>
  <si>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</si>
  <si>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</si>
  <si>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</si>
  <si>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</si>
  <si>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</si>
  <si>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</si>
  <si>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</si>
  <si>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</si>
  <si>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</si>
  <si>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</si>
  <si>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</si>
  <si>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</si>
  <si>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</si>
  <si>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</si>
  <si>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</si>
  <si>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</si>
  <si>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</si>
  <si>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</si>
  <si>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</si>
  <si>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</si>
  <si>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</si>
  <si>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</si>
  <si>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</si>
  <si>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</si>
  <si>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</si>
  <si>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</si>
  <si>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</si>
  <si>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</si>
  <si>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</si>
  <si>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</si>
  <si>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</si>
  <si>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</si>
  <si>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</si>
  <si>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</si>
  <si>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</si>
  <si>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</si>
  <si>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</si>
  <si>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</si>
  <si>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</si>
  <si>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</si>
  <si>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</si>
  <si>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</si>
  <si>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</si>
  <si>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</si>
  <si>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</si>
  <si>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</si>
  <si>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</si>
  <si>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</si>
  <si>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</si>
  <si>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</si>
  <si>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</si>
  <si>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</si>
  <si>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</si>
  <si>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</si>
  <si>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</si>
  <si>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</si>
  <si>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</si>
  <si>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</si>
  <si>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</si>
  <si>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</si>
  <si>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</si>
  <si>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</si>
  <si>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</si>
  <si>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</si>
  <si>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</si>
  <si>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</si>
  <si>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</si>
  <si>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</si>
  <si>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</si>
  <si>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</si>
  <si>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</si>
  <si>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</si>
  <si>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</si>
  <si>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</si>
  <si>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</si>
  <si>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</si>
  <si>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</si>
  <si>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</si>
  <si>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</si>
  <si>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</si>
  <si>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</si>
  <si>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</si>
  <si>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</si>
  <si>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</si>
  <si>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</si>
  <si>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</si>
  <si>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</si>
  <si>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</si>
  <si>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</si>
  <si>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</si>
  <si>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</si>
  <si>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</si>
  <si>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</si>
  <si>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</si>
  <si>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</si>
  <si>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</si>
  <si>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</si>
  <si>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</si>
  <si>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</si>
  <si>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</si>
  <si>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</si>
  <si>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</si>
  <si>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</si>
  <si>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</si>
  <si>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</si>
  <si>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</si>
  <si>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</si>
  <si>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</si>
  <si>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</si>
  <si>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</si>
  <si>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</si>
  <si>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</si>
  <si>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</si>
  <si>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</si>
  <si>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</si>
  <si>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</si>
  <si>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</si>
  <si>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</si>
  <si>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</si>
  <si>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</si>
  <si>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</si>
  <si>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</si>
  <si>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</si>
  <si>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</si>
  <si>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</si>
  <si>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</si>
  <si>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</si>
  <si>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</si>
  <si>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</si>
  <si>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</si>
  <si>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</si>
  <si>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</si>
  <si>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</si>
  <si>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</si>
  <si>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</si>
  <si>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</si>
  <si>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</si>
  <si>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</si>
  <si>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</si>
  <si>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</si>
  <si>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</si>
  <si>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</si>
  <si>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</si>
  <si>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</si>
  <si>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</si>
  <si>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</si>
  <si>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</si>
  <si>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</si>
  <si>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</si>
  <si>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</si>
  <si>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</si>
  <si>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</si>
  <si>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</si>
  <si>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</si>
  <si>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</si>
  <si>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</si>
  <si>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</si>
  <si>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</si>
  <si>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</si>
  <si>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</si>
  <si>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</si>
  <si>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</si>
  <si>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</si>
  <si>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</si>
  <si>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</si>
  <si>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</si>
  <si>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</si>
  <si>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</si>
  <si>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</si>
  <si>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</si>
  <si>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</si>
  <si>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</si>
  <si>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</si>
  <si>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</si>
  <si>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</si>
  <si>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</si>
  <si>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</si>
  <si>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</si>
  <si>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</si>
  <si>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</si>
  <si>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</si>
  <si>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</si>
  <si>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</si>
  <si>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</si>
  <si>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</si>
  <si>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</si>
  <si>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</si>
  <si>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</si>
  <si>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</si>
  <si>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</si>
  <si>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</si>
  <si>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</si>
  <si>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</si>
  <si>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</si>
  <si>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</si>
  <si>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</si>
  <si>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</si>
  <si>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</si>
  <si>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</si>
  <si>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</si>
  <si>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</si>
  <si>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</si>
  <si>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</si>
  <si>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</si>
  <si>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</si>
  <si>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</si>
  <si>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</si>
  <si>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</si>
  <si>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</si>
  <si>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</si>
  <si>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</si>
  <si>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</si>
  <si>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</si>
  <si>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</si>
  <si>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</si>
  <si>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</si>
  <si>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</si>
  <si>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</si>
  <si>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</si>
  <si>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</si>
  <si>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</si>
  <si>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</si>
  <si>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</si>
  <si>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</si>
  <si>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</si>
  <si>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</si>
  <si>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</si>
  <si>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</si>
  <si>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</si>
  <si>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</si>
  <si>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</si>
  <si>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</si>
  <si>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</si>
  <si>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</si>
  <si>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</si>
  <si>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</si>
  <si>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</si>
  <si>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</si>
  <si>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</si>
  <si>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</si>
  <si>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</si>
  <si>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</si>
  <si>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</si>
  <si>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</si>
  <si>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</si>
  <si>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</si>
  <si>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</si>
  <si>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</si>
  <si>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</si>
  <si>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</si>
  <si>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</si>
  <si>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</si>
  <si>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</si>
  <si>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</si>
  <si>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</si>
  <si>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</si>
  <si>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</si>
  <si>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</si>
  <si>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</si>
  <si>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</si>
  <si>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</si>
  <si>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</si>
  <si>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</si>
  <si>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</si>
  <si>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</si>
  <si>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</si>
  <si>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</si>
  <si>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</si>
  <si>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</si>
  <si>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</si>
  <si>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</si>
  <si>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</si>
  <si>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</si>
  <si>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</si>
  <si>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</si>
  <si>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</si>
  <si>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</si>
  <si>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</si>
  <si>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</si>
  <si>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</si>
  <si>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</si>
  <si>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</si>
  <si>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</si>
  <si>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</si>
  <si>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</si>
  <si>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</si>
  <si>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</si>
  <si>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</si>
  <si>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</si>
  <si>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</si>
  <si>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</si>
  <si>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</si>
  <si>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</si>
  <si>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</si>
  <si>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</si>
  <si>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</si>
  <si>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</si>
  <si>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</si>
  <si>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</si>
  <si>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</si>
  <si>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</si>
  <si>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</si>
  <si>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</si>
  <si>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</si>
  <si>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</si>
  <si>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</si>
  <si>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</si>
  <si>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</si>
  <si>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</si>
  <si>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</si>
  <si>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</si>
  <si>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</si>
  <si>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</si>
  <si>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</si>
  <si>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</si>
  <si>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</si>
  <si>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</si>
  <si>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</si>
  <si>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</si>
  <si>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</si>
  <si>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</si>
  <si>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</si>
  <si>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</si>
  <si>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</si>
  <si>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</si>
  <si>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</si>
  <si>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</si>
  <si>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</si>
  <si>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</si>
  <si>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</si>
  <si>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</si>
  <si>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</si>
  <si>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</si>
  <si>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</si>
  <si>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</si>
  <si>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</si>
  <si>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</si>
  <si>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</si>
  <si>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</si>
  <si>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</si>
  <si>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</si>
  <si>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</si>
  <si>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</si>
  <si>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</si>
  <si>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</si>
  <si>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</si>
  <si>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</si>
  <si>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</si>
  <si>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</si>
  <si>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</si>
  <si>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</si>
  <si>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</si>
  <si>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</si>
  <si>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</si>
  <si>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</si>
  <si>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</si>
  <si>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</si>
  <si>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</si>
  <si>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</si>
  <si>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</si>
  <si>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</si>
  <si>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</si>
  <si>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</si>
  <si>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</si>
  <si>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</si>
  <si>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</si>
  <si>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</si>
  <si>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</si>
  <si>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</si>
  <si>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</si>
  <si>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</si>
  <si>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</si>
  <si>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</si>
  <si>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</si>
  <si>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</si>
  <si>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</si>
  <si>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</si>
  <si>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</si>
  <si>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</si>
  <si>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</si>
  <si>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</si>
  <si>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</si>
  <si>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</si>
  <si>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</si>
  <si>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</si>
  <si>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</si>
  <si>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</si>
  <si>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</si>
  <si>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</si>
  <si>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</si>
  <si>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</si>
  <si>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</si>
  <si>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</si>
  <si>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</si>
  <si>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</si>
  <si>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</si>
  <si>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</si>
  <si>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</si>
  <si>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</si>
  <si>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</si>
  <si>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</si>
  <si>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</si>
  <si>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</si>
  <si>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</si>
  <si>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</si>
  <si>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</si>
  <si>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</si>
  <si>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</si>
  <si>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</si>
  <si>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</si>
  <si>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</si>
  <si>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</si>
  <si>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</si>
  <si>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</si>
  <si>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</si>
  <si>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</si>
  <si>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</si>
  <si>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</si>
  <si>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</si>
  <si>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</si>
  <si>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</si>
  <si>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</si>
  <si>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</si>
  <si>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</si>
  <si>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</si>
  <si>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</si>
  <si>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</si>
  <si>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</si>
  <si>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</si>
  <si>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</si>
  <si>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</si>
  <si>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</si>
  <si>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</si>
  <si>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</si>
  <si>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</si>
  <si>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</si>
  <si>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</si>
  <si>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</si>
  <si>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</si>
  <si>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</si>
  <si>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</si>
  <si>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</si>
  <si>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</si>
  <si>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</si>
  <si>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</si>
  <si>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</si>
  <si>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</si>
  <si>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</si>
  <si>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</si>
  <si>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</si>
  <si>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</si>
  <si>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</si>
  <si>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</si>
  <si>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</si>
  <si>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</si>
  <si>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</si>
  <si>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</si>
  <si>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</si>
  <si>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</si>
  <si>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</si>
  <si>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</si>
  <si>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</si>
  <si>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</si>
  <si>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</si>
  <si>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</si>
  <si>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</si>
  <si>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</si>
  <si>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</si>
  <si>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</si>
  <si>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</si>
  <si>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</si>
  <si>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</si>
  <si>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</si>
  <si>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</si>
  <si>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</si>
  <si>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</si>
  <si>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</si>
  <si>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</si>
  <si>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</si>
  <si>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</si>
  <si>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</si>
  <si>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</si>
  <si>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</si>
  <si>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</si>
  <si>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</si>
  <si>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</si>
  <si>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</si>
  <si>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</si>
  <si>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</si>
  <si>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</si>
  <si>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</si>
  <si>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</si>
  <si>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</si>
  <si>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</si>
  <si>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</si>
  <si>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</si>
  <si>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</si>
  <si>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</si>
  <si>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</si>
  <si>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</si>
  <si>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</si>
  <si>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</si>
  <si>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</si>
  <si>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</si>
  <si>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</si>
  <si>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</si>
  <si>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</si>
  <si>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</si>
  <si>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</si>
  <si>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</si>
  <si>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</si>
  <si>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</si>
  <si>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</si>
  <si>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</si>
  <si>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</si>
  <si>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</si>
  <si>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</si>
  <si>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</si>
  <si>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</si>
  <si>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</si>
  <si>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</si>
  <si>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</si>
  <si>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</si>
  <si>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</si>
  <si>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</si>
  <si>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</si>
  <si>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</si>
  <si>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</si>
  <si>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</si>
  <si>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</si>
  <si>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</si>
  <si>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</si>
  <si>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</si>
  <si>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</si>
  <si>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</si>
  <si>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</si>
  <si>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</si>
  <si>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</si>
  <si>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</si>
  <si>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</si>
  <si>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</si>
  <si>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</si>
  <si>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</si>
  <si>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</si>
  <si>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</si>
  <si>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</si>
  <si>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</si>
  <si>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</si>
  <si>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</si>
  <si>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</si>
  <si>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</si>
  <si>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</si>
  <si>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</si>
  <si>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</si>
  <si>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</si>
  <si>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</si>
  <si>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</si>
  <si>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</si>
  <si>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</si>
  <si>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</si>
  <si>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</si>
  <si>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</si>
  <si>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</si>
  <si>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</si>
  <si>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</si>
  <si>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</si>
  <si>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</si>
  <si>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</si>
  <si>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</si>
  <si>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</si>
  <si>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</si>
  <si>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</si>
  <si>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</si>
  <si>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</si>
  <si>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</si>
  <si>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</si>
  <si>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</si>
  <si>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</si>
  <si>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</si>
  <si>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</si>
  <si>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</si>
  <si>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</si>
  <si>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</si>
  <si>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</si>
  <si>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</si>
  <si>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</si>
  <si>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</si>
  <si>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</si>
  <si>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</si>
  <si>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</si>
  <si>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</si>
  <si>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</si>
  <si>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</si>
  <si>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</si>
  <si>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</si>
  <si>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</si>
  <si>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</si>
  <si>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</si>
  <si>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</si>
  <si>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</si>
  <si>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</si>
  <si>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</si>
  <si>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</si>
  <si>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</si>
  <si>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</si>
  <si>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</si>
  <si>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</si>
  <si>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</si>
  <si>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</si>
  <si>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</si>
  <si>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</si>
  <si>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</si>
  <si>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</si>
  <si>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</si>
  <si>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</si>
  <si>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</si>
  <si>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</si>
  <si>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</si>
  <si>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</si>
  <si>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</si>
  <si>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</si>
  <si>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</si>
  <si>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</si>
  <si>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</si>
  <si>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</si>
  <si>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</si>
  <si>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</si>
  <si>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</si>
  <si>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</si>
  <si>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</si>
  <si>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</si>
  <si>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</si>
  <si>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</si>
  <si>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</si>
  <si>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</si>
  <si>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</si>
  <si>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</si>
  <si>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</si>
  <si>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</si>
  <si>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</si>
  <si>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</si>
  <si>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</si>
  <si>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</si>
  <si>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</si>
  <si>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</si>
  <si>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</si>
  <si>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</si>
  <si>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</si>
  <si>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</si>
  <si>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</si>
  <si>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</si>
  <si>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</si>
  <si>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</si>
  <si>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</si>
  <si>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</si>
  <si>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</si>
  <si>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</si>
  <si>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</si>
  <si>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</si>
  <si>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</si>
  <si>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</si>
  <si>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</si>
  <si>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</si>
  <si>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</si>
  <si>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</si>
  <si>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</si>
  <si>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</si>
  <si>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</si>
  <si>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</si>
  <si>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</si>
  <si>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</si>
  <si>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</si>
  <si>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</si>
  <si>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</si>
  <si>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</si>
  <si>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</si>
  <si>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</si>
  <si>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</si>
  <si>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</si>
  <si>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</si>
  <si>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</si>
  <si>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</si>
  <si>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</si>
  <si>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</si>
  <si>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</si>
  <si>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</si>
  <si>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</si>
  <si>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</si>
  <si>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</si>
  <si>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</si>
  <si>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</si>
  <si>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</si>
  <si>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</si>
  <si>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</si>
  <si>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</si>
  <si>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</si>
  <si>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</si>
  <si>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</si>
  <si>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</si>
  <si>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</si>
  <si>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</si>
  <si>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</si>
  <si>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</si>
  <si>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</si>
  <si>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</si>
  <si>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</si>
  <si>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</si>
  <si>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</si>
  <si>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</si>
  <si>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</si>
  <si>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</si>
  <si>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</si>
  <si>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</si>
  <si>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</si>
  <si>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</si>
  <si>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</si>
  <si>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</si>
  <si>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</si>
  <si>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</si>
  <si>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</si>
  <si>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</si>
  <si>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</si>
  <si>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</si>
  <si>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</si>
  <si>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</si>
  <si>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</si>
  <si>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</si>
  <si>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</si>
  <si>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</si>
  <si>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</si>
  <si>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</si>
  <si>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</si>
  <si>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</si>
  <si>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</si>
  <si>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</si>
  <si>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</si>
  <si>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</si>
  <si>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</si>
  <si>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</si>
  <si>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</si>
  <si>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</si>
  <si>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</si>
  <si>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</si>
  <si>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</si>
  <si>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</si>
  <si>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</si>
  <si>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</si>
  <si>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</si>
  <si>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</si>
  <si>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</si>
  <si>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</si>
  <si>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</si>
  <si>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</si>
  <si>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</si>
  <si>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</si>
  <si>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</si>
  <si>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</si>
  <si>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</si>
  <si>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</si>
  <si>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</si>
  <si>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</si>
  <si>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</si>
  <si>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</si>
  <si>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</si>
  <si>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</si>
  <si>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</si>
  <si>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</si>
  <si>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</si>
  <si>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</si>
  <si>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</si>
  <si>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</si>
  <si>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</si>
  <si>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</si>
  <si>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</si>
  <si>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</si>
  <si>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</si>
  <si>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</si>
  <si>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</si>
  <si>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</si>
  <si>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</si>
  <si>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</si>
  <si>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</si>
  <si>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</si>
  <si>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</si>
  <si>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</si>
  <si>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</si>
  <si>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</si>
  <si>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</si>
  <si>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</si>
  <si>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</si>
  <si>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</si>
  <si>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</si>
  <si>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</si>
  <si>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</si>
  <si>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</si>
  <si>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</si>
  <si>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</si>
  <si>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</si>
  <si>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</si>
  <si>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</si>
  <si>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</si>
  <si>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</si>
  <si>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</si>
  <si>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</si>
  <si>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</si>
  <si>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</si>
  <si>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</si>
  <si>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</si>
  <si>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</si>
  <si>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</si>
  <si>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</si>
  <si>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</si>
  <si>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</si>
  <si>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</si>
  <si>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</si>
  <si>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</si>
  <si>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</si>
  <si>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</si>
  <si>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</si>
  <si>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</si>
  <si>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</si>
  <si>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</si>
  <si>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</si>
  <si>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</si>
  <si>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</si>
  <si>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</si>
  <si>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</si>
  <si>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</si>
  <si>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</si>
  <si>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</si>
  <si>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</si>
  <si>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</si>
  <si>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</si>
  <si>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</si>
  <si>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</si>
  <si>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</si>
  <si>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</si>
  <si>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</si>
  <si>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</si>
  <si>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</si>
  <si>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</si>
  <si>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</si>
  <si>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</si>
  <si>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</si>
  <si>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</si>
  <si>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</si>
  <si>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</si>
  <si>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</si>
  <si>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</si>
  <si>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</si>
  <si>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</si>
  <si>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</si>
  <si>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</si>
  <si>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</si>
  <si>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</si>
  <si>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</si>
  <si>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</si>
  <si>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</si>
  <si>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</si>
  <si>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</si>
  <si>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</si>
  <si>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</si>
  <si>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</si>
  <si>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</si>
  <si>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</si>
  <si>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</si>
  <si>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</si>
  <si>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</si>
  <si>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</si>
  <si>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</si>
  <si>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</si>
  <si>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</si>
  <si>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</si>
  <si>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</si>
  <si>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</si>
  <si>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</si>
  <si>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</si>
  <si>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</si>
  <si>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</si>
  <si>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</si>
  <si>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</si>
  <si>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</si>
  <si>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</si>
  <si>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</si>
  <si>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</si>
  <si>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</si>
  <si>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</si>
  <si>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</si>
  <si>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</si>
  <si>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</si>
  <si>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</si>
  <si>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</si>
  <si>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</si>
  <si>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</si>
  <si>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</si>
  <si>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</si>
  <si>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</si>
  <si>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</si>
  <si>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</si>
  <si>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</si>
  <si>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</si>
  <si>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</si>
  <si>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</si>
  <si>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</si>
  <si>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</si>
  <si>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</si>
  <si>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</si>
  <si>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</si>
  <si>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</si>
  <si>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</si>
  <si>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</si>
  <si>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</si>
  <si>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</si>
  <si>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</si>
  <si>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</si>
  <si>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</si>
  <si>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</si>
  <si>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</si>
  <si>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</si>
  <si>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</si>
  <si>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</si>
  <si>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</si>
  <si>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</si>
  <si>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</si>
  <si>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</si>
  <si>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</si>
  <si>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</si>
  <si>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</si>
  <si>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</si>
  <si>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</si>
  <si>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</si>
  <si>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</si>
  <si>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</si>
  <si>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</si>
  <si>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</si>
  <si>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</si>
  <si>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</si>
  <si>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</si>
  <si>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</si>
  <si>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</si>
  <si>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</si>
  <si>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</si>
  <si>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</si>
  <si>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</si>
  <si>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</si>
  <si>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</si>
  <si>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</si>
  <si>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</si>
  <si>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</si>
  <si>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</si>
  <si>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</si>
  <si>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</si>
  <si>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</si>
  <si>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</si>
  <si>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</si>
  <si>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</si>
  <si>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</si>
  <si>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</si>
  <si>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</si>
  <si>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</si>
  <si>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</si>
  <si>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</si>
  <si>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</si>
  <si>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</si>
  <si>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</si>
  <si>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</si>
  <si>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</si>
  <si>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</si>
  <si>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</si>
  <si>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</si>
  <si>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</si>
  <si>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</si>
  <si>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</si>
  <si>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</si>
  <si>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</si>
  <si>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</si>
  <si>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</si>
  <si>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</si>
  <si>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</si>
  <si>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</si>
  <si>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</si>
  <si>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</si>
  <si>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</si>
  <si>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</si>
  <si>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</si>
  <si>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</si>
  <si>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</si>
  <si>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</si>
  <si>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</si>
  <si>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</si>
  <si>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</si>
  <si>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</si>
  <si>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</si>
  <si>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</si>
  <si>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</si>
  <si>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</si>
  <si>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</si>
  <si>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</si>
  <si>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</si>
  <si>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</si>
  <si>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</si>
  <si>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</si>
  <si>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</si>
  <si>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</si>
  <si>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</si>
  <si>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</si>
  <si>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</si>
  <si>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</si>
  <si>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</si>
  <si>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</si>
  <si>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</si>
  <si>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</si>
  <si>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</si>
  <si>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</si>
  <si>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</si>
  <si>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</si>
  <si>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</si>
  <si>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</si>
  <si>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</si>
  <si>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</si>
  <si>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</si>
  <si>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</si>
  <si>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</si>
  <si>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</si>
  <si>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</si>
  <si>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</si>
  <si>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</si>
  <si>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</si>
  <si>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</si>
  <si>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</si>
  <si>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</si>
  <si>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</si>
  <si>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</si>
  <si>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</si>
  <si>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</si>
  <si>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</si>
  <si>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</si>
  <si>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</si>
  <si>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</si>
  <si>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</si>
  <si>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</si>
  <si>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</si>
  <si>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</si>
  <si>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</si>
  <si>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</si>
  <si>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</si>
  <si>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</si>
  <si>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</si>
  <si>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</si>
  <si>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</si>
  <si>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</si>
  <si>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</si>
  <si>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</si>
  <si>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</si>
  <si>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</si>
  <si>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</si>
  <si>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</si>
  <si>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</si>
  <si>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</si>
  <si>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</si>
  <si>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</si>
  <si>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</si>
  <si>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</si>
  <si>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</si>
  <si>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</si>
  <si>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</si>
  <si>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</si>
  <si>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</si>
  <si>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</si>
  <si>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</si>
  <si>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</si>
  <si>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</si>
  <si>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</si>
  <si>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</si>
  <si>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</si>
  <si>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</si>
  <si>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</si>
  <si>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</si>
  <si>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</si>
  <si>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</si>
  <si>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</si>
  <si>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</si>
  <si>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</si>
  <si>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</si>
  <si>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</si>
  <si>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</si>
  <si>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</si>
  <si>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</si>
  <si>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</si>
  <si>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</si>
  <si>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</si>
  <si>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</si>
  <si>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</si>
  <si>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</si>
  <si>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</si>
  <si>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</si>
  <si>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</si>
  <si>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</si>
  <si>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</si>
  <si>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</si>
  <si>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</si>
  <si>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</si>
  <si>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</si>
  <si>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</si>
  <si>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</si>
  <si>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</si>
  <si>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</si>
  <si>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</si>
  <si>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</si>
  <si>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</si>
  <si>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</si>
  <si>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</si>
  <si>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</si>
  <si>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</si>
  <si>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</si>
  <si>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</si>
  <si>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</si>
  <si>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</si>
  <si>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</si>
  <si>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</si>
  <si>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</si>
  <si>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</si>
  <si>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</si>
  <si>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</si>
  <si>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</si>
  <si>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</si>
  <si>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</si>
  <si>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</si>
  <si>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</si>
  <si>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</si>
  <si>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</si>
  <si>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</si>
  <si>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</si>
  <si>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</si>
  <si>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</si>
  <si>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</si>
  <si>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</si>
  <si>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</si>
  <si>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</si>
  <si>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</si>
  <si>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</si>
  <si>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</si>
  <si>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</si>
  <si>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</si>
  <si>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</si>
  <si>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</si>
  <si>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</si>
  <si>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</si>
  <si>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</si>
  <si>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</si>
  <si>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</si>
  <si>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</si>
  <si>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</si>
  <si>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</si>
  <si>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</si>
  <si>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</si>
  <si>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</si>
  <si>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</si>
  <si>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</si>
  <si>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</si>
  <si>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</si>
  <si>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</si>
  <si>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</si>
  <si>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</si>
  <si>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</si>
  <si>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</si>
  <si>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</si>
  <si>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</si>
  <si>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</si>
  <si>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</si>
  <si>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</si>
  <si>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</si>
  <si>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</si>
  <si>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</si>
  <si>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</si>
  <si>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</si>
  <si>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</si>
  <si>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</si>
  <si>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</si>
  <si>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</si>
  <si>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</si>
  <si>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</si>
  <si>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</si>
  <si>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</si>
  <si>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</si>
  <si>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</si>
  <si>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</si>
  <si>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</si>
  <si>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</si>
  <si>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</si>
  <si>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</si>
  <si>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</si>
  <si>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</si>
  <si>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</si>
  <si>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</si>
  <si>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</si>
  <si>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</si>
  <si>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</si>
  <si>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</si>
  <si>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</si>
  <si>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</si>
  <si>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</si>
  <si>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</si>
  <si>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</si>
  <si>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</si>
  <si>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</si>
  <si>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</si>
  <si>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</si>
  <si>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</si>
  <si>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</si>
  <si>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</si>
  <si>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</si>
  <si>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</si>
  <si>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</si>
  <si>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</si>
  <si>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</si>
  <si>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</si>
  <si>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</si>
  <si>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</si>
  <si>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</si>
  <si>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</si>
  <si>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</si>
  <si>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</si>
  <si>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</si>
  <si>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</si>
  <si>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</si>
  <si>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</si>
  <si>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</si>
  <si>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</si>
  <si>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</si>
  <si>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</si>
  <si>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</si>
  <si>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</si>
  <si>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</si>
  <si>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</si>
  <si>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</si>
  <si>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</si>
  <si>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</si>
  <si>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</si>
  <si>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</si>
  <si>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</si>
  <si>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</si>
  <si>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</si>
  <si>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</si>
  <si>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</si>
  <si>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</si>
  <si>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</si>
  <si>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</si>
  <si>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</si>
  <si>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</si>
  <si>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</si>
  <si>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</si>
  <si>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</si>
  <si>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</si>
  <si>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</si>
  <si>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</si>
  <si>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</si>
  <si>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</si>
  <si>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</si>
  <si>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</si>
  <si>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</si>
  <si>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</si>
  <si>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</si>
  <si>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</si>
  <si>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</si>
  <si>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</si>
  <si>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</si>
  <si>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</si>
  <si>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</si>
  <si>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</si>
  <si>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</si>
  <si>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</si>
  <si>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</si>
  <si>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</si>
  <si>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</si>
  <si>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</si>
  <si>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</si>
  <si>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</si>
  <si>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</si>
  <si>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</si>
  <si>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</si>
  <si>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</si>
  <si>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</si>
  <si>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</si>
  <si>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</si>
  <si>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</si>
  <si>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</si>
  <si>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</si>
  <si>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</si>
  <si>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</si>
  <si>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</si>
  <si>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</si>
  <si>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</si>
  <si>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</si>
  <si>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</si>
  <si>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</si>
  <si>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</si>
  <si>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</si>
  <si>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</si>
  <si>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</si>
  <si>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</si>
  <si>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</si>
  <si>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</si>
  <si>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</si>
  <si>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</si>
  <si>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</si>
  <si>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</si>
  <si>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</si>
  <si>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</si>
  <si>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</si>
  <si>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</si>
  <si>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</si>
  <si>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</si>
  <si>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</si>
  <si>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</si>
  <si>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</si>
  <si>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</si>
  <si>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</si>
  <si>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</si>
  <si>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</si>
  <si>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</si>
  <si>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</si>
  <si>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</si>
  <si>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</si>
  <si>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</si>
  <si>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</si>
  <si>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</si>
  <si>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</si>
  <si>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</si>
  <si>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</si>
  <si>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</si>
  <si>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</si>
  <si>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</si>
  <si>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</si>
  <si>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</si>
  <si>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</si>
  <si>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</si>
  <si>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</si>
  <si>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</si>
  <si>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</si>
  <si>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</si>
  <si>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</si>
  <si>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</si>
  <si>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</si>
  <si>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</si>
  <si>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</si>
  <si>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</si>
  <si>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</si>
  <si>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</si>
  <si>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</si>
  <si>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</si>
  <si>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</si>
  <si>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</si>
  <si>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</si>
  <si>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</si>
  <si>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</si>
  <si>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</si>
  <si>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</si>
  <si>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</si>
  <si>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</si>
  <si>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</si>
  <si>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</si>
  <si>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</si>
  <si>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</si>
  <si>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</si>
  <si>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</si>
  <si>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</si>
  <si>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</si>
  <si>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</si>
  <si>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</si>
  <si>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</si>
  <si>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</si>
  <si>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</si>
  <si>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</si>
  <si>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</si>
  <si>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</si>
  <si>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</si>
  <si>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</si>
  <si>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</si>
  <si>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</si>
  <si>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</si>
  <si>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</si>
  <si>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</si>
  <si>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</si>
  <si>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</si>
  <si>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</si>
  <si>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</si>
  <si>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</si>
  <si>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</si>
  <si>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</si>
  <si>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</si>
  <si>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</si>
  <si>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</si>
  <si>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</si>
  <si>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</si>
  <si>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</si>
  <si>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</si>
  <si>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</si>
  <si>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</si>
  <si>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</si>
  <si>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</si>
  <si>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</si>
  <si>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</si>
  <si>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</si>
  <si>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</si>
  <si>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</si>
  <si>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</si>
  <si>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</si>
  <si>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</si>
  <si>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</si>
  <si>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</si>
  <si>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</si>
  <si>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</si>
  <si>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</si>
  <si>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</si>
  <si>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</si>
  <si>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</si>
  <si>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</si>
  <si>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</si>
  <si>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</si>
  <si>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</si>
  <si>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</si>
  <si>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</si>
  <si>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</si>
  <si>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</si>
  <si>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</si>
  <si>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</si>
  <si>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</si>
  <si>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</si>
  <si>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</si>
  <si>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</si>
  <si>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</si>
  <si>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</si>
  <si>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</si>
  <si>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</si>
  <si>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</si>
  <si>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</si>
  <si>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</si>
  <si>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</si>
  <si>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</si>
  <si>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</si>
  <si>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</si>
  <si>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</si>
  <si>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</si>
  <si>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</si>
  <si>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</si>
  <si>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</si>
  <si>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</si>
  <si>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</si>
  <si>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</si>
  <si>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</si>
  <si>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</si>
  <si>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</si>
  <si>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</si>
  <si>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</si>
  <si>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</si>
  <si>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</si>
  <si>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</si>
  <si>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</si>
  <si>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</si>
  <si>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</si>
  <si>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</si>
  <si>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</si>
  <si>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</si>
  <si>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</si>
  <si>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</si>
  <si>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</si>
  <si>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</si>
  <si>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</si>
  <si>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</si>
  <si>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</si>
  <si>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</si>
  <si>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</si>
  <si>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</si>
  <si>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</si>
  <si>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</si>
  <si>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</si>
  <si>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</si>
  <si>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</si>
  <si>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</si>
  <si>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</si>
  <si>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</si>
  <si>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</si>
  <si>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</si>
  <si>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</si>
  <si>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</si>
  <si>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</si>
  <si>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</si>
  <si>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</si>
  <si>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</si>
  <si>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</si>
  <si>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</si>
  <si>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</si>
  <si>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</si>
  <si>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</si>
  <si>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</si>
  <si>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</si>
  <si>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</si>
  <si>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</si>
  <si>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</si>
  <si>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</si>
  <si>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</si>
  <si>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</si>
  <si>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</si>
  <si>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</si>
  <si>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</si>
  <si>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</si>
  <si>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</si>
  <si>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</si>
  <si>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</si>
  <si>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</si>
  <si>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</si>
  <si>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</si>
  <si>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</si>
  <si>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</si>
  <si>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</si>
  <si>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</si>
  <si>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</si>
  <si>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</si>
  <si>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</si>
  <si>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</si>
  <si>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</si>
  <si>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</si>
  <si>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</si>
  <si>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</si>
  <si>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</si>
  <si>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</si>
  <si>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</si>
  <si>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</si>
  <si>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</si>
  <si>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</si>
  <si>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</si>
  <si>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</si>
  <si>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</si>
  <si>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</si>
  <si>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</si>
  <si>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</si>
  <si>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</si>
  <si>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</si>
  <si>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</si>
  <si>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</si>
  <si>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</si>
  <si>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</si>
  <si>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</si>
  <si>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</si>
  <si>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</si>
  <si>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</si>
  <si>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</si>
  <si>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</si>
  <si>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</si>
  <si>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</si>
  <si>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</si>
  <si>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</si>
  <si>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</si>
  <si>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</si>
  <si>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</si>
  <si>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</si>
  <si>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</si>
  <si>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</si>
  <si>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</si>
  <si>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</si>
  <si>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</si>
  <si>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</si>
  <si>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</si>
  <si>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</si>
  <si>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</si>
  <si>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</si>
  <si>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</si>
  <si>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</si>
  <si>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</si>
  <si>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</si>
  <si>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</si>
  <si>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</si>
  <si>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</si>
  <si>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</si>
  <si>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</si>
  <si>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</si>
  <si>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</si>
  <si>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</si>
  <si>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</si>
  <si>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</si>
  <si>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</si>
  <si>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</si>
  <si>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</si>
  <si>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</si>
  <si>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</si>
  <si>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</si>
  <si>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</si>
  <si>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</si>
  <si>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</si>
  <si>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</si>
  <si>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</si>
  <si>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</si>
  <si>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</si>
  <si>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</si>
  <si>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</si>
  <si>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</si>
  <si>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</si>
  <si>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</si>
  <si>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</si>
  <si>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</si>
  <si>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</si>
  <si>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</si>
  <si>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</si>
  <si>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</si>
  <si>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</si>
  <si>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</si>
  <si>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</si>
  <si>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</si>
  <si>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</si>
  <si>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</si>
  <si>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</si>
  <si>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</si>
  <si>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</si>
  <si>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</si>
  <si>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</si>
  <si>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</si>
  <si>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</si>
  <si>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</si>
  <si>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</si>
  <si>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</si>
  <si>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</si>
  <si>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</si>
  <si>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</si>
  <si>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</si>
  <si>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</si>
  <si>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</si>
  <si>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</si>
  <si>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</si>
  <si>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</si>
  <si>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</si>
  <si>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</si>
  <si>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</si>
  <si>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</si>
  <si>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</si>
  <si>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</si>
  <si>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</si>
  <si>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</si>
  <si>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</si>
  <si>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</si>
  <si>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</si>
  <si>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</si>
  <si>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</si>
  <si>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</si>
  <si>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</si>
  <si>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</si>
  <si>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</si>
  <si>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</si>
  <si>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</si>
  <si>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</si>
  <si>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</si>
  <si>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</si>
  <si>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</si>
  <si>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</si>
  <si>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</si>
  <si>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</si>
  <si>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</si>
  <si>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</si>
  <si>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</si>
  <si>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</si>
  <si>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</si>
  <si>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</si>
  <si>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</si>
  <si>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</si>
  <si>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</si>
  <si>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</si>
  <si>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</si>
  <si>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</si>
  <si>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</si>
  <si>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</si>
  <si>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</si>
  <si>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</si>
  <si>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</si>
  <si>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</si>
  <si>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</si>
  <si>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</si>
  <si>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</si>
  <si>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</si>
  <si>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</si>
  <si>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</si>
  <si>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</si>
  <si>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</si>
  <si>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</si>
  <si>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</si>
  <si>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</si>
  <si>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</si>
  <si>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</si>
  <si>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</si>
  <si>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</si>
  <si>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</si>
  <si>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</si>
  <si>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</si>
  <si>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</si>
  <si>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</si>
  <si>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</si>
  <si>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</si>
  <si>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</si>
  <si>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</si>
  <si>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</si>
  <si>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</si>
  <si>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</si>
  <si>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</si>
  <si>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</si>
  <si>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</si>
  <si>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</si>
  <si>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</si>
  <si>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</si>
  <si>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</si>
  <si>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</si>
  <si>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</si>
  <si>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</si>
  <si>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</si>
  <si>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</si>
  <si>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</si>
  <si>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</si>
  <si>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</si>
  <si>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</si>
  <si>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</si>
  <si>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</si>
  <si>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</si>
  <si>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</si>
  <si>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</si>
  <si>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</si>
  <si>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</si>
  <si>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</si>
  <si>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</si>
  <si>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</si>
  <si>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</si>
  <si>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</si>
  <si>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</si>
  <si>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</si>
  <si>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</si>
  <si>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</si>
  <si>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</si>
  <si>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</si>
  <si>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</si>
  <si>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</si>
  <si>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</si>
  <si>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</si>
  <si>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</si>
  <si>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</si>
  <si>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</si>
  <si>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</si>
  <si>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</si>
  <si>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</si>
  <si>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</si>
  <si>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</si>
  <si>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</si>
  <si>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</si>
  <si>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</si>
  <si>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</si>
  <si>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</si>
  <si>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</si>
  <si>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</si>
  <si>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</si>
  <si>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</si>
  <si>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</si>
  <si>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</si>
  <si>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</si>
  <si>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</si>
  <si>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</si>
  <si>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</si>
  <si>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</si>
  <si>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</si>
  <si>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</si>
  <si>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</si>
  <si>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</si>
  <si>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</si>
  <si>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</si>
  <si>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</si>
  <si>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</si>
  <si>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</si>
  <si>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</si>
  <si>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</si>
  <si>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</si>
  <si>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</si>
  <si>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</si>
  <si>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</si>
  <si>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</si>
  <si>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</si>
  <si>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</si>
  <si>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</si>
  <si>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</si>
  <si>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</si>
  <si>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</si>
  <si>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</si>
  <si>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</si>
  <si>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</si>
  <si>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</si>
  <si>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</si>
  <si>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</si>
  <si>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</si>
  <si>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</si>
  <si>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</si>
  <si>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</si>
  <si>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</si>
  <si>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</si>
  <si>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</si>
  <si>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</si>
  <si>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</si>
  <si>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</si>
  <si>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</si>
  <si>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</si>
  <si>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</si>
  <si>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</si>
  <si>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</si>
  <si>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</si>
  <si>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</si>
  <si>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</si>
  <si>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</si>
  <si>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</si>
  <si>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</si>
  <si>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</si>
  <si>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</si>
  <si>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</si>
  <si>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</si>
  <si>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</si>
  <si>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</si>
  <si>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</si>
  <si>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</si>
  <si>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</si>
  <si>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</si>
  <si>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</si>
  <si>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</si>
  <si>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</si>
  <si>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</si>
  <si>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</si>
  <si>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</si>
  <si>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</si>
  <si>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</si>
  <si>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</si>
  <si>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</si>
  <si>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</si>
  <si>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</si>
  <si>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</si>
  <si>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</si>
  <si>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</si>
  <si>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</si>
  <si>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</si>
  <si>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</si>
  <si>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</si>
  <si>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</si>
  <si>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</si>
  <si>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</si>
  <si>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</si>
  <si>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</si>
  <si>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</si>
  <si>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</si>
  <si>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</si>
  <si>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</si>
  <si>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</si>
  <si>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</si>
  <si>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</si>
  <si>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</si>
  <si>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</si>
  <si>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</si>
  <si>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</si>
  <si>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</si>
  <si>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</si>
  <si>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</si>
  <si>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</si>
  <si>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</si>
  <si>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</si>
  <si>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</si>
  <si>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</si>
  <si>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</si>
  <si>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</si>
  <si>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</si>
  <si>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</si>
  <si>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</si>
  <si>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</si>
  <si>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</si>
  <si>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</si>
  <si>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</si>
  <si>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</si>
  <si>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</si>
  <si>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</si>
  <si>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</si>
  <si>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</si>
  <si>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</si>
  <si>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</si>
  <si>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</si>
  <si>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</si>
  <si>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</si>
  <si>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</si>
  <si>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</si>
  <si>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</si>
  <si>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</si>
  <si>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</si>
  <si>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</si>
  <si>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</si>
  <si>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</si>
  <si>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</si>
  <si>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</si>
  <si>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</si>
  <si>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</si>
  <si>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</si>
  <si>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</si>
  <si>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</si>
  <si>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</si>
  <si>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</si>
  <si>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</si>
  <si>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</si>
  <si>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</si>
  <si>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</si>
  <si>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</si>
  <si>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</si>
  <si>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</si>
  <si>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</si>
  <si>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</si>
  <si>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</si>
  <si>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</si>
  <si>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</si>
  <si>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</si>
  <si>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</si>
  <si>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</si>
  <si>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</si>
  <si>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</si>
  <si>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</si>
  <si>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</si>
  <si>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</si>
  <si>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</si>
  <si>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</si>
  <si>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</si>
  <si>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</si>
  <si>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</si>
  <si>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</si>
  <si>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</si>
  <si>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</si>
  <si>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</si>
  <si>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</si>
  <si>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</si>
  <si>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</si>
  <si>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</si>
  <si>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</si>
  <si>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</si>
  <si>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</si>
  <si>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</si>
  <si>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</si>
  <si>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</si>
  <si>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</si>
  <si>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</si>
  <si>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</si>
  <si>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</si>
  <si>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</si>
  <si>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</si>
  <si>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</si>
  <si>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</si>
  <si>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</si>
  <si>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</si>
  <si>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</si>
  <si>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</si>
  <si>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</si>
  <si>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</si>
  <si>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</si>
  <si>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</si>
  <si>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</si>
  <si>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</si>
  <si>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</si>
  <si>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</si>
  <si>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</si>
  <si>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</si>
  <si>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</si>
  <si>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</si>
  <si>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</si>
  <si>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</si>
  <si>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</si>
  <si>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</si>
  <si>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</si>
  <si>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</si>
  <si>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</si>
  <si>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</si>
  <si>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</si>
  <si>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</si>
  <si>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</si>
  <si>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</si>
  <si>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</si>
  <si>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</si>
  <si>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</si>
  <si>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</si>
  <si>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</si>
  <si>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</si>
  <si>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</si>
  <si>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</si>
  <si>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</si>
  <si>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</si>
  <si>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</si>
  <si>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</si>
  <si>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</si>
  <si>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</si>
  <si>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</si>
  <si>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</si>
  <si>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</si>
  <si>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</si>
  <si>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</si>
  <si>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</si>
  <si>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</si>
  <si>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</si>
  <si>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</si>
  <si>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</si>
  <si>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</si>
  <si>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</si>
  <si>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</si>
  <si>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</si>
  <si>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</si>
  <si>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</si>
  <si>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</si>
  <si>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</si>
  <si>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</si>
  <si>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</si>
  <si>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</si>
  <si>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</si>
  <si>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</si>
  <si>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</si>
  <si>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</si>
  <si>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</si>
  <si>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</si>
  <si>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</si>
  <si>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</si>
  <si>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</si>
  <si>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</si>
  <si>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</si>
  <si>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</si>
  <si>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</si>
  <si>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</si>
  <si>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</si>
  <si>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</si>
  <si>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</si>
  <si>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</si>
  <si>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</si>
  <si>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</si>
  <si>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</si>
  <si>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</si>
  <si>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</si>
  <si>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</si>
  <si>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</si>
  <si>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</si>
  <si>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</si>
  <si>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</si>
  <si>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</si>
  <si>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</si>
  <si>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</si>
  <si>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</si>
  <si>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</si>
  <si>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</si>
  <si>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</si>
  <si>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</si>
  <si>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</si>
  <si>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</si>
  <si>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</si>
  <si>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</si>
  <si>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</si>
  <si>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</si>
  <si>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</si>
  <si>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</si>
  <si>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</si>
  <si>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</si>
  <si>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</si>
  <si>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</si>
  <si>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</si>
  <si>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</si>
  <si>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</si>
  <si>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</si>
  <si>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</si>
  <si>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</si>
  <si>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</si>
  <si>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</si>
  <si>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</si>
  <si>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</si>
  <si>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</si>
  <si>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</si>
  <si>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</si>
  <si>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</si>
  <si>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</si>
  <si>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</si>
  <si>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</si>
  <si>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</si>
  <si>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</si>
  <si>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</si>
  <si>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</si>
  <si>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</si>
  <si>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</si>
  <si>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</si>
  <si>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</si>
  <si>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</si>
  <si>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</si>
  <si>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</si>
  <si>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</si>
  <si>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</si>
  <si>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</si>
  <si>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</si>
  <si>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</si>
  <si>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</si>
  <si>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</si>
  <si>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</si>
  <si>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</si>
  <si>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</si>
  <si>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</si>
  <si>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</si>
  <si>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</si>
  <si>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</si>
  <si>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</si>
  <si>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</si>
  <si>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</si>
  <si>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</si>
  <si>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</si>
  <si>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</si>
  <si>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</si>
  <si>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</si>
  <si>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</si>
  <si>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</si>
  <si>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</si>
  <si>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</si>
  <si>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</si>
  <si>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</si>
  <si>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</si>
  <si>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</si>
  <si>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</si>
  <si>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</si>
  <si>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</si>
  <si>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</si>
  <si>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</si>
  <si>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</si>
  <si>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</si>
  <si>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</si>
  <si>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</si>
  <si>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</si>
  <si>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</si>
  <si>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</si>
  <si>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</si>
  <si>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</si>
  <si>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</si>
  <si>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</si>
  <si>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</si>
  <si>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</si>
  <si>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</si>
  <si>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</si>
  <si>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</si>
  <si>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</si>
  <si>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</si>
  <si>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</si>
  <si>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</si>
  <si>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</si>
  <si>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</si>
  <si>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</si>
  <si>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</si>
  <si>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</si>
  <si>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</si>
  <si>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</si>
  <si>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</si>
  <si>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</si>
  <si>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</si>
  <si>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</si>
  <si>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</si>
  <si>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</si>
  <si>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</si>
  <si>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</si>
  <si>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</si>
  <si>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</si>
  <si>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</si>
  <si>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</si>
  <si>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</si>
  <si>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</si>
  <si>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</si>
  <si>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</si>
  <si>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</si>
  <si>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</si>
  <si>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</si>
  <si>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</si>
  <si>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</si>
  <si>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</si>
  <si>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</si>
  <si>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</si>
  <si>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</si>
  <si>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</si>
  <si>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</si>
  <si>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</si>
  <si>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</si>
  <si>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</si>
  <si>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</si>
  <si>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</si>
  <si>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</si>
  <si>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</si>
  <si>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</si>
  <si>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</si>
  <si>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</si>
  <si>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</si>
  <si>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</si>
  <si>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</si>
  <si>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</si>
  <si>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</si>
  <si>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</si>
  <si>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</si>
  <si>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</si>
  <si>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</si>
  <si>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</si>
  <si>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</si>
  <si>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</si>
  <si>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</si>
  <si>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</si>
  <si>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</si>
  <si>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</si>
  <si>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</si>
  <si>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</si>
  <si>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</si>
  <si>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</si>
  <si>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</si>
  <si>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</si>
  <si>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</si>
  <si>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</si>
  <si>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</si>
  <si>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</si>
  <si>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</si>
  <si>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</si>
  <si>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</si>
  <si>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</si>
  <si>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</si>
  <si>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</si>
  <si>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</si>
  <si>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</si>
  <si>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</si>
  <si>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</si>
  <si>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</si>
  <si>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</si>
  <si>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</si>
  <si>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</si>
  <si>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</si>
  <si>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</si>
  <si>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</si>
  <si>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</si>
  <si>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</si>
  <si>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</si>
  <si>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</si>
  <si>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</si>
  <si>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</si>
  <si>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</si>
  <si>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</si>
  <si>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</si>
  <si>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</si>
  <si>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</si>
  <si>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</si>
  <si>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</si>
  <si>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</si>
  <si>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</si>
  <si>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</si>
  <si>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</si>
  <si>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</si>
  <si>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</si>
  <si>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</si>
  <si>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</si>
  <si>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</si>
  <si>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</si>
  <si>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</si>
  <si>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</si>
  <si>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</si>
  <si>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</si>
  <si>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</si>
  <si>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</si>
  <si>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</si>
  <si>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</si>
  <si>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</si>
  <si>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</si>
  <si>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</si>
  <si>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</si>
  <si>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</si>
  <si>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</si>
  <si>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</si>
  <si>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</si>
  <si>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</si>
  <si>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</si>
  <si>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</si>
  <si>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</si>
  <si>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</si>
  <si>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</si>
  <si>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</si>
  <si>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</si>
  <si>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</si>
  <si>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</si>
  <si>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</si>
  <si>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</si>
  <si>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</si>
  <si>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</si>
  <si>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</si>
  <si>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</si>
  <si>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</si>
  <si>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</si>
  <si>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</si>
  <si>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</si>
  <si>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</si>
  <si>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</si>
  <si>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</si>
  <si>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</si>
  <si>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</si>
  <si>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</si>
  <si>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</si>
  <si>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</si>
  <si>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</si>
  <si>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</si>
  <si>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</si>
  <si>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</si>
  <si>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</si>
  <si>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</si>
  <si>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</si>
  <si>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</si>
  <si>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</si>
  <si>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</si>
  <si>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</si>
  <si>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</si>
  <si>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</si>
  <si>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</si>
  <si>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</si>
  <si>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</si>
  <si>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</si>
  <si>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</si>
  <si>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</si>
  <si>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</si>
  <si>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</si>
  <si>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</si>
  <si>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</si>
  <si>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</si>
  <si>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</si>
  <si>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</si>
  <si>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</si>
  <si>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</si>
  <si>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</si>
  <si>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</si>
  <si>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</si>
  <si>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</si>
  <si>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</si>
  <si>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</si>
  <si>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</si>
  <si>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</si>
  <si>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</si>
  <si>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</si>
  <si>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</si>
  <si>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</si>
  <si>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</si>
  <si>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</si>
  <si>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</si>
  <si>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</si>
  <si>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</si>
  <si>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</si>
  <si>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</si>
  <si>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</si>
  <si>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</si>
  <si>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</si>
  <si>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</si>
  <si>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</si>
  <si>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</si>
  <si>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</si>
  <si>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</si>
  <si>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</si>
  <si>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</si>
  <si>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</si>
  <si>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</si>
  <si>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</si>
  <si>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</si>
  <si>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</si>
  <si>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</si>
  <si>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</si>
  <si>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</si>
  <si>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</si>
  <si>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</si>
  <si>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</si>
  <si>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</si>
  <si>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</si>
  <si>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</si>
  <si>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</si>
  <si>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</si>
  <si>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</si>
  <si>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</si>
  <si>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</si>
  <si>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</si>
  <si>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</si>
  <si>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</si>
  <si>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</si>
  <si>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</si>
  <si>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</si>
  <si>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</si>
  <si>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</si>
  <si>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</si>
  <si>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</si>
  <si>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</si>
  <si>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</si>
  <si>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</si>
  <si>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</si>
  <si>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</si>
  <si>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</si>
  <si>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</si>
  <si>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</si>
  <si>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</si>
  <si>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</si>
  <si>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</si>
  <si>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</si>
  <si>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</si>
  <si>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</si>
  <si>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</si>
  <si>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</si>
  <si>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</si>
  <si>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</si>
  <si>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</si>
  <si>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</si>
  <si>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</si>
  <si>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</si>
  <si>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</si>
  <si>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</si>
  <si>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</si>
  <si>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</si>
  <si>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</si>
  <si>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</si>
  <si>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</si>
  <si>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</si>
  <si>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</si>
  <si>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</si>
  <si>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</si>
  <si>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</si>
  <si>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</si>
  <si>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</si>
  <si>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</si>
  <si>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</si>
  <si>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</si>
  <si>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</si>
  <si>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</si>
  <si>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</si>
  <si>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</si>
  <si>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</si>
  <si>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</si>
  <si>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</si>
  <si>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</si>
  <si>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</si>
  <si>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</si>
  <si>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</si>
  <si>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</si>
  <si>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</si>
  <si>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</si>
  <si>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</si>
  <si>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</si>
  <si>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</si>
  <si>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</si>
  <si>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</si>
  <si>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</si>
  <si>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</si>
  <si>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</si>
  <si>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</si>
  <si>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</si>
  <si>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</si>
  <si>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</si>
  <si>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</si>
  <si>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</si>
  <si>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</si>
  <si>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</si>
  <si>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</si>
  <si>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</si>
  <si>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</si>
  <si>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</si>
  <si>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</si>
  <si>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</si>
  <si>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</si>
  <si>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</si>
  <si>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</si>
  <si>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</si>
  <si>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</si>
  <si>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</si>
  <si>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</si>
  <si>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</si>
  <si>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</si>
  <si>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</si>
  <si>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</si>
  <si>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</si>
  <si>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</si>
  <si>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</si>
  <si>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</si>
  <si>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</si>
  <si>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</si>
  <si>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</si>
  <si>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</si>
  <si>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</si>
  <si>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</si>
  <si>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</si>
  <si>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</si>
  <si>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</si>
  <si>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</si>
  <si>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</si>
  <si>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</si>
  <si>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</si>
  <si>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</si>
  <si>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</si>
  <si>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</si>
  <si>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</si>
  <si>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</si>
  <si>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</si>
  <si>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</si>
  <si>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</si>
  <si>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</si>
  <si>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</si>
  <si>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</si>
  <si>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</si>
  <si>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</si>
  <si>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</si>
  <si>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</si>
  <si>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</si>
  <si>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</si>
  <si>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</si>
  <si>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</si>
  <si>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</si>
  <si>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</si>
  <si>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</si>
  <si>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</si>
  <si>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</si>
  <si>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</si>
  <si>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</si>
  <si>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</si>
  <si>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</si>
  <si>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</si>
  <si>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</si>
  <si>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</si>
  <si>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</si>
  <si>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</si>
  <si>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</si>
  <si>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</si>
  <si>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</si>
  <si>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</si>
  <si>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</si>
  <si>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</si>
  <si>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</si>
  <si>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</si>
  <si>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</si>
  <si>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</si>
  <si>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</si>
  <si>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</si>
  <si>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</si>
  <si>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</si>
  <si>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</si>
  <si>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</si>
  <si>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</si>
  <si>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</si>
  <si>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</si>
  <si>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</si>
  <si>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</si>
  <si>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</si>
  <si>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</si>
  <si>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</si>
  <si>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</si>
  <si>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</si>
  <si>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</si>
  <si>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</si>
  <si>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</si>
  <si>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</si>
  <si>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</si>
  <si>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</si>
  <si>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</si>
  <si>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</si>
  <si>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</si>
  <si>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</si>
  <si>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</si>
  <si>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</si>
  <si>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</si>
  <si>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</si>
  <si>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</si>
  <si>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</si>
  <si>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</si>
  <si>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</si>
  <si>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</si>
  <si>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</si>
  <si>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</si>
  <si>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</si>
  <si>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</si>
  <si>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</si>
  <si>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</si>
  <si>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</si>
  <si>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</si>
  <si>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</si>
  <si>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</si>
  <si>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</si>
  <si>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</si>
  <si>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</si>
  <si>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</si>
  <si>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</si>
  <si>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</si>
  <si>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</si>
  <si>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</si>
  <si>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</si>
  <si>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</si>
  <si>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</si>
  <si>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</si>
  <si>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</si>
  <si>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</si>
  <si>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</si>
  <si>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</si>
  <si>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</si>
  <si>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</si>
  <si>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</si>
  <si>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</si>
  <si>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</si>
  <si>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</si>
  <si>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</si>
  <si>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</si>
  <si>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</si>
  <si>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</si>
  <si>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</si>
  <si>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</si>
  <si>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</si>
  <si>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</si>
  <si>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</si>
  <si>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</si>
  <si>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</si>
  <si>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</si>
  <si>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</si>
  <si>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</si>
  <si>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</si>
  <si>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</si>
  <si>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</si>
  <si>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</si>
  <si>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</si>
  <si>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</si>
  <si>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</si>
  <si>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</si>
  <si>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</si>
  <si>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</si>
  <si>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</si>
  <si>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</si>
  <si>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</si>
  <si>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</si>
  <si>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</si>
  <si>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</si>
  <si>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</si>
  <si>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</si>
  <si>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</si>
  <si>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</si>
  <si>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</si>
  <si>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</si>
  <si>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</si>
  <si>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</si>
  <si>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</si>
  <si>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</si>
  <si>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</si>
  <si>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</si>
  <si>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</si>
  <si>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</si>
  <si>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</si>
  <si>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</si>
  <si>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</si>
  <si>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</si>
  <si>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</si>
  <si>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</si>
  <si>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</si>
  <si>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</si>
  <si>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</si>
  <si>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</si>
  <si>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</si>
  <si>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</si>
  <si>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</si>
  <si>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</si>
  <si>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</si>
  <si>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</si>
  <si>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</si>
  <si>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</si>
  <si>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</si>
  <si>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</si>
  <si>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</si>
  <si>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</si>
  <si>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</si>
  <si>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</si>
  <si>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</si>
  <si>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</si>
  <si>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</si>
  <si>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</si>
  <si>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</si>
  <si>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</si>
  <si>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</si>
  <si>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</si>
  <si>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</si>
  <si>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</si>
  <si>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</si>
  <si>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</si>
  <si>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</si>
  <si>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</si>
  <si>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</si>
  <si>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</si>
  <si>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</si>
  <si>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</si>
  <si>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</si>
  <si>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</si>
  <si>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</si>
  <si>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</si>
  <si>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</si>
  <si>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</si>
  <si>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</si>
  <si>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</si>
  <si>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</si>
  <si>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</si>
  <si>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</si>
  <si>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</si>
  <si>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</si>
  <si>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</si>
  <si>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</si>
  <si>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</si>
  <si>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</si>
  <si>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</si>
  <si>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</si>
  <si>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</si>
  <si>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</si>
  <si>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</si>
  <si>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</si>
  <si>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</si>
  <si>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</si>
  <si>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</si>
  <si>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</si>
  <si>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</si>
  <si>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</si>
  <si>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</si>
  <si>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</si>
  <si>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</si>
  <si>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</si>
  <si>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</si>
  <si>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</si>
  <si>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</si>
  <si>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</si>
  <si>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</si>
  <si>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</si>
  <si>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</si>
  <si>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</si>
  <si>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</si>
  <si>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</si>
  <si>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</si>
  <si>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</si>
  <si>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</si>
  <si>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</si>
  <si>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</si>
  <si>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</si>
  <si>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</si>
  <si>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</si>
  <si>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</si>
  <si>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</si>
  <si>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</si>
  <si>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</si>
  <si>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</si>
  <si>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</si>
  <si>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</si>
  <si>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</si>
  <si>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</si>
  <si>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</si>
  <si>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</si>
  <si>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</si>
  <si>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</si>
  <si>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</si>
  <si>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</si>
  <si>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</si>
  <si>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</si>
  <si>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</si>
  <si>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</si>
  <si>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</si>
  <si>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</si>
  <si>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</si>
  <si>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</si>
  <si>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</si>
  <si>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</si>
  <si>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</si>
  <si>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</si>
  <si>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</si>
  <si>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</si>
  <si>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</si>
  <si>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</si>
  <si>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</si>
  <si>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</si>
  <si>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</si>
  <si>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</si>
  <si>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</si>
  <si>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</si>
  <si>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</si>
  <si>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</si>
  <si>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</si>
  <si>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</si>
  <si>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</si>
  <si>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</si>
  <si>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</si>
  <si>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</si>
  <si>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</si>
  <si>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</si>
  <si>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</si>
  <si>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</si>
  <si>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</si>
  <si>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</si>
  <si>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</si>
  <si>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</si>
  <si>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</si>
  <si>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</si>
  <si>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</si>
  <si>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</si>
  <si>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</si>
  <si>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</si>
  <si>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</si>
  <si>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</si>
  <si>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</si>
  <si>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</si>
  <si>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</si>
  <si>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</si>
  <si>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</si>
  <si>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</si>
  <si>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</si>
  <si>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</si>
  <si>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</si>
  <si>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</si>
  <si>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</si>
  <si>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</si>
  <si>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</si>
  <si>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</si>
  <si>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</si>
  <si>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</si>
  <si>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</si>
  <si>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</si>
  <si>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</si>
  <si>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</si>
  <si>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</si>
  <si>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</si>
  <si>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</si>
  <si>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</si>
  <si>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</si>
  <si>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</si>
  <si>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</si>
  <si>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</si>
  <si>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</si>
  <si>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</si>
  <si>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</si>
  <si>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</si>
  <si>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</si>
  <si>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</si>
  <si>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</si>
  <si>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</si>
  <si>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</si>
  <si>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</si>
  <si>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</si>
  <si>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</si>
  <si>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</si>
  <si>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</si>
  <si>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</si>
  <si>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</si>
  <si>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</si>
  <si>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</si>
  <si>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</si>
  <si>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</si>
  <si>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</si>
  <si>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</si>
  <si>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</si>
  <si>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</si>
  <si>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</si>
  <si>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</si>
  <si>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</si>
  <si>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</si>
  <si>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</si>
  <si>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</si>
  <si>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</si>
  <si>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</si>
  <si>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</si>
  <si>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</si>
  <si>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</si>
  <si>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</si>
  <si>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</si>
  <si>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</si>
  <si>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</si>
  <si>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</si>
  <si>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</si>
  <si>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</si>
  <si>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</si>
  <si>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</si>
  <si>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</si>
  <si>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</si>
  <si>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</si>
  <si>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</si>
  <si>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</si>
  <si>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</si>
  <si>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</si>
  <si>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</si>
  <si>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</si>
  <si>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</si>
  <si>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</si>
  <si>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</si>
  <si>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</si>
  <si>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</si>
  <si>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</si>
  <si>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</si>
  <si>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</si>
  <si>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</si>
  <si>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</si>
  <si>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</si>
  <si>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</si>
  <si>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</si>
  <si>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</si>
  <si>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</si>
  <si>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</si>
  <si>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</si>
  <si>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</si>
  <si>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</si>
  <si>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</si>
  <si>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</si>
  <si>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</si>
  <si>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</si>
  <si>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</si>
  <si>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</si>
  <si>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</si>
  <si>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</si>
  <si>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</si>
  <si>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</si>
  <si>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</si>
  <si>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</si>
  <si>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</si>
  <si>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</si>
  <si>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</si>
  <si>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</si>
  <si>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</si>
  <si>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</si>
  <si>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</si>
  <si>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</si>
  <si>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</si>
  <si>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</si>
  <si>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</si>
  <si>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</si>
  <si>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</si>
  <si>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</si>
  <si>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</si>
  <si>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</si>
  <si>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</si>
  <si>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</si>
  <si>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</si>
  <si>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</si>
  <si>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</si>
  <si>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</si>
  <si>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</si>
  <si>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</si>
  <si>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</si>
  <si>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</si>
  <si>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</si>
  <si>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</si>
  <si>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</si>
  <si>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</si>
  <si>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</si>
  <si>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</si>
  <si>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</si>
  <si>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</si>
  <si>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</si>
  <si>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</si>
  <si>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</si>
  <si>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</si>
  <si>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</si>
  <si>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</si>
  <si>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</si>
  <si>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</si>
  <si>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</si>
  <si>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</si>
  <si>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</si>
  <si>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</si>
  <si>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</si>
  <si>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</si>
  <si>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</si>
  <si>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</si>
  <si>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</si>
  <si>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</si>
  <si>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</si>
  <si>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</si>
  <si>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</si>
  <si>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</si>
  <si>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</si>
  <si>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</si>
  <si>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</si>
  <si>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</si>
  <si>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</si>
  <si>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</si>
  <si>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</si>
  <si>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</si>
  <si>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</si>
  <si>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</si>
  <si>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</si>
  <si>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</si>
  <si>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</si>
  <si>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</si>
  <si>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</si>
  <si>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</si>
  <si>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</si>
  <si>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</si>
  <si>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</si>
  <si>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</si>
  <si>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</si>
  <si>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</si>
  <si>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</si>
  <si>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</si>
  <si>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</si>
  <si>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</si>
  <si>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</si>
  <si>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</si>
  <si>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</si>
  <si>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</si>
  <si>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</si>
  <si>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</si>
  <si>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</si>
  <si>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</si>
  <si>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</si>
  <si>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</si>
  <si>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</si>
  <si>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</si>
  <si>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</si>
  <si>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</si>
  <si>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</si>
  <si>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</si>
  <si>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</si>
  <si>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</si>
  <si>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</si>
  <si>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</si>
  <si>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</si>
  <si>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</si>
  <si>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</si>
  <si>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</si>
  <si>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</si>
  <si>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</si>
  <si>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</si>
  <si>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</si>
  <si>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</si>
  <si>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</si>
  <si>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</si>
  <si>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</si>
  <si>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</si>
  <si>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</si>
  <si>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</si>
  <si>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</si>
  <si>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</si>
  <si>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</si>
  <si>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</si>
  <si>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</si>
  <si>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</si>
  <si>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</si>
  <si>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</si>
  <si>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</si>
  <si>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</si>
  <si>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</si>
  <si>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</si>
  <si>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</si>
  <si>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</si>
  <si>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</si>
  <si>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</si>
  <si>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</si>
  <si>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</si>
  <si>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</si>
  <si>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</si>
  <si>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</si>
  <si>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</si>
  <si>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</si>
  <si>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</si>
  <si>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</si>
  <si>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</si>
  <si>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</si>
  <si>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</si>
  <si>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</si>
  <si>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</si>
  <si>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</si>
  <si>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</si>
  <si>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</si>
  <si>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</si>
  <si>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</si>
  <si>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</si>
  <si>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</si>
  <si>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</si>
  <si>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</si>
  <si>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</si>
  <si>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</si>
  <si>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</si>
  <si>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</si>
  <si>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</si>
  <si>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</si>
  <si>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</si>
  <si>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</si>
  <si>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</si>
  <si>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</si>
  <si>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</si>
  <si>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</si>
  <si>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</si>
  <si>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</si>
  <si>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</si>
  <si>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</si>
  <si>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</si>
  <si>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</si>
  <si>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</si>
  <si>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</si>
  <si>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</si>
  <si>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</si>
  <si>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</si>
  <si>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</si>
  <si>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</si>
  <si>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</si>
  <si>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</si>
  <si>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</si>
  <si>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</si>
  <si>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</si>
  <si>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</si>
  <si>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</si>
  <si>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</si>
  <si>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</si>
  <si>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</si>
  <si>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</si>
  <si>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</si>
  <si>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</si>
  <si>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</si>
  <si>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</si>
  <si>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</si>
  <si>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</si>
  <si>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</si>
  <si>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</si>
  <si>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</si>
  <si>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</si>
  <si>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</si>
  <si>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</si>
  <si>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</si>
  <si>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</si>
  <si>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</si>
  <si>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</si>
  <si>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</si>
  <si>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</si>
  <si>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</si>
  <si>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</si>
  <si>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</si>
  <si>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</si>
  <si>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</si>
  <si>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</si>
  <si>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</si>
  <si>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</si>
  <si>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</si>
  <si>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</si>
  <si>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</si>
  <si>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</si>
  <si>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</si>
  <si>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</si>
  <si>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</si>
  <si>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</si>
  <si>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</si>
  <si>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</si>
  <si>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</si>
  <si>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</si>
  <si>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</si>
  <si>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</si>
  <si>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</si>
  <si>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</si>
  <si>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</si>
  <si>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</si>
  <si>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</si>
  <si>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</si>
  <si>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</si>
  <si>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</si>
  <si>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</si>
  <si>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</si>
  <si>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</si>
  <si>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</si>
  <si>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</si>
  <si>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</si>
  <si>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</si>
  <si>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</si>
  <si>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</si>
  <si>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</si>
  <si>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</si>
  <si>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</si>
  <si>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</si>
  <si>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</si>
  <si>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</si>
  <si>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</si>
  <si>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</si>
  <si>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</si>
  <si>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</si>
  <si>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</si>
  <si>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</si>
  <si>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</si>
  <si>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</si>
  <si>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</si>
  <si>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</si>
  <si>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</si>
  <si>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</si>
  <si>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</si>
  <si>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</si>
  <si>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</si>
  <si>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</si>
  <si>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</si>
  <si>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</si>
  <si>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</si>
  <si>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</si>
  <si>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</si>
  <si>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</si>
  <si>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</si>
  <si>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</si>
  <si>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</si>
  <si>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</si>
  <si>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</si>
  <si>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</si>
  <si>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</si>
  <si>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</si>
  <si>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</si>
  <si>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</si>
  <si>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</si>
  <si>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</si>
  <si>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</si>
  <si>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</si>
  <si>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</si>
  <si>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</si>
  <si>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</si>
  <si>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</si>
  <si>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</si>
  <si>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</si>
  <si>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</si>
  <si>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</si>
  <si>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</si>
  <si>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</si>
  <si>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</si>
  <si>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</si>
  <si>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</si>
  <si>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</si>
  <si>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</si>
  <si>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</si>
  <si>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</si>
  <si>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</si>
  <si>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</si>
  <si>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</si>
  <si>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</si>
  <si>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</si>
  <si>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</si>
  <si>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</si>
  <si>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</si>
  <si>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</si>
  <si>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</si>
  <si>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</si>
  <si>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</si>
  <si>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</si>
  <si>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</si>
  <si>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</si>
  <si>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</si>
  <si>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</si>
  <si>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</si>
  <si>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</si>
  <si>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</si>
  <si>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</si>
  <si>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</si>
  <si>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</si>
  <si>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</si>
  <si>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</si>
  <si>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</si>
  <si>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</si>
  <si>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</si>
  <si>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</si>
  <si>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</si>
  <si>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</si>
  <si>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</si>
  <si>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</si>
  <si>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</si>
  <si>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</si>
  <si>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</si>
  <si>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</si>
  <si>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</si>
  <si>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</si>
  <si>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</si>
  <si>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</si>
  <si>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</si>
  <si>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</si>
  <si>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</si>
  <si>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</si>
  <si>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</si>
  <si>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</si>
  <si>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</si>
  <si>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</si>
  <si>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</si>
  <si>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</si>
  <si>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</si>
  <si>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</si>
  <si>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</si>
  <si>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</si>
  <si>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</si>
  <si>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</si>
  <si>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</si>
  <si>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</si>
  <si>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</si>
  <si>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</si>
  <si>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</si>
  <si>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</si>
  <si>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</si>
  <si>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</si>
  <si>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</si>
  <si>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</si>
  <si>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</si>
  <si>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</si>
  <si>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</si>
  <si>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</si>
  <si>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</si>
  <si>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</si>
  <si>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</si>
  <si>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</si>
  <si>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</si>
  <si>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</si>
  <si>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</si>
  <si>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</si>
  <si>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</si>
  <si>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</si>
  <si>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</si>
  <si>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</si>
  <si>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</si>
  <si>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</si>
  <si>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</si>
  <si>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</si>
  <si>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</si>
  <si>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</si>
  <si>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</si>
  <si>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</si>
  <si>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</si>
  <si>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</si>
  <si>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</si>
  <si>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</si>
  <si>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</si>
  <si>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</si>
  <si>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</si>
  <si>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</si>
  <si>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</si>
  <si>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</si>
  <si>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</si>
  <si>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</si>
  <si>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</si>
  <si>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</si>
  <si>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</si>
  <si>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</si>
  <si>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</si>
  <si>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</si>
  <si>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</si>
  <si>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</si>
  <si>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</si>
  <si>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</si>
  <si>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</si>
  <si>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</si>
  <si>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</si>
  <si>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</si>
  <si>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</si>
  <si>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</si>
  <si>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</si>
  <si>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</si>
  <si>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</si>
  <si>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</si>
  <si>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</si>
  <si>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</si>
  <si>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</si>
  <si>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</si>
  <si>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</si>
  <si>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</si>
  <si>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</si>
  <si>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</si>
  <si>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</si>
  <si>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</si>
  <si>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</si>
  <si>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</si>
  <si>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</si>
  <si>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</si>
  <si>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</si>
  <si>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</si>
  <si>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</si>
  <si>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</si>
  <si>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</si>
  <si>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</si>
  <si>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</si>
  <si>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</si>
  <si>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</si>
  <si>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</si>
  <si>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</si>
  <si>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</si>
  <si>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</si>
  <si>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</si>
  <si>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</si>
  <si>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</si>
  <si>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</si>
  <si>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</si>
  <si>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</si>
  <si>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</si>
  <si>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</si>
  <si>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</si>
  <si>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</si>
  <si>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</si>
  <si>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</si>
  <si>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</si>
  <si>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</si>
  <si>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</si>
  <si>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</si>
  <si>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</si>
  <si>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</si>
  <si>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</si>
  <si>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</si>
  <si>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</si>
  <si>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</si>
  <si>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</si>
  <si>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</si>
  <si>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</si>
  <si>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</si>
  <si>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</si>
  <si>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</si>
  <si>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</si>
  <si>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</si>
  <si>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</si>
  <si>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</si>
  <si>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</si>
  <si>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</si>
  <si>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</si>
  <si>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</si>
  <si>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</si>
  <si>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</si>
  <si>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</si>
  <si>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</si>
  <si>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</si>
  <si>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</si>
  <si>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</si>
  <si>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</si>
  <si>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</si>
  <si>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</si>
  <si>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</si>
  <si>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</si>
  <si>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</si>
  <si>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</si>
  <si>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</si>
  <si>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</si>
  <si>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</si>
  <si>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</si>
  <si>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</si>
  <si>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</si>
  <si>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</si>
  <si>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</si>
  <si>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</si>
  <si>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</si>
  <si>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</si>
  <si>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</si>
  <si>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</si>
  <si>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</si>
  <si>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</si>
  <si>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</si>
  <si>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</si>
  <si>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</si>
  <si>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</si>
  <si>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</si>
  <si>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</si>
  <si>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</si>
  <si>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</si>
  <si>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</si>
  <si>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</si>
  <si>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</si>
  <si>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</si>
  <si>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</si>
  <si>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</si>
  <si>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</si>
  <si>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</si>
  <si>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</si>
  <si>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</si>
  <si>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</si>
  <si>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</si>
  <si>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</si>
  <si>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</si>
  <si>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</si>
  <si>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</si>
  <si>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</si>
  <si>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</si>
  <si>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</si>
  <si>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</si>
  <si>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</si>
  <si>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</si>
  <si>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</si>
  <si>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</si>
  <si>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</si>
  <si>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</si>
  <si>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</si>
  <si>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</si>
  <si>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</si>
  <si>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</si>
  <si>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</si>
  <si>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</si>
  <si>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</si>
  <si>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</si>
  <si>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</si>
  <si>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</si>
  <si>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</si>
  <si>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</si>
  <si>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</si>
  <si>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</si>
  <si>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</si>
  <si>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</si>
  <si>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</si>
  <si>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</si>
  <si>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</si>
  <si>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</si>
  <si>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</si>
  <si>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</si>
  <si>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</si>
  <si>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</si>
  <si>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</si>
  <si>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</si>
  <si>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</si>
  <si>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</si>
  <si>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</si>
  <si>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</si>
  <si>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</si>
  <si>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</si>
  <si>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</si>
  <si>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</si>
  <si>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</si>
  <si>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</si>
  <si>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</si>
  <si>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</si>
  <si>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</si>
  <si>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</si>
  <si>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</si>
  <si>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</si>
  <si>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</si>
  <si>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</si>
  <si>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</si>
  <si>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</si>
  <si>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</si>
  <si>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</si>
  <si>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</si>
  <si>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</si>
  <si>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</si>
  <si>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</si>
  <si>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</si>
  <si>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</si>
  <si>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</si>
  <si>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</si>
  <si>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</si>
  <si>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</si>
  <si>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</si>
  <si>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</si>
  <si>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</si>
  <si>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</si>
  <si>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</si>
  <si>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</si>
  <si>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</si>
  <si>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</si>
  <si>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</si>
  <si>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</si>
  <si>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</si>
  <si>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</si>
  <si>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</si>
  <si>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</si>
  <si>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</si>
  <si>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</si>
  <si>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</si>
  <si>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</si>
  <si>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</si>
  <si>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</si>
  <si>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</si>
  <si>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</si>
  <si>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</si>
  <si>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</si>
  <si>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</si>
  <si>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</si>
  <si>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</si>
  <si>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</si>
  <si>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</si>
  <si>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</si>
  <si>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</si>
  <si>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</si>
  <si>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</si>
  <si>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</si>
  <si>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</si>
  <si>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</si>
  <si>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</si>
  <si>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</si>
  <si>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</si>
  <si>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</si>
  <si>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</si>
  <si>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</si>
  <si>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</si>
  <si>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</si>
  <si>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</si>
  <si>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</si>
  <si>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</si>
  <si>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</si>
  <si>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</si>
  <si>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</si>
  <si>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</si>
  <si>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</si>
  <si>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</si>
  <si>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</si>
  <si>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</si>
  <si>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</si>
  <si>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</si>
  <si>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</si>
  <si>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</si>
  <si>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</si>
  <si>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</si>
  <si>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</si>
  <si>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</si>
  <si>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</si>
  <si>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</si>
  <si>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</si>
  <si>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</si>
  <si>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</si>
  <si>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</si>
  <si>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</si>
  <si>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</si>
  <si>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</si>
  <si>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</si>
  <si>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</si>
  <si>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</si>
  <si>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</si>
  <si>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</si>
  <si>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</si>
  <si>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</si>
  <si>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</si>
  <si>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</si>
  <si>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</si>
  <si>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</si>
  <si>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</si>
  <si>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</si>
  <si>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</si>
  <si>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</si>
  <si>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</si>
  <si>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</si>
  <si>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</si>
  <si>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</si>
  <si>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</si>
  <si>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</si>
  <si>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</si>
  <si>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</si>
  <si>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</si>
  <si>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</si>
  <si>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</si>
  <si>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</si>
  <si>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</si>
  <si>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</si>
  <si>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</si>
  <si>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</si>
  <si>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</si>
  <si>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</si>
  <si>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</si>
  <si>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</si>
  <si>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</si>
  <si>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</si>
  <si>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</si>
  <si>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</si>
  <si>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</si>
  <si>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</si>
  <si>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</si>
  <si>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</si>
  <si>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</si>
  <si>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</si>
  <si>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</si>
  <si>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</si>
  <si>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</si>
  <si>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</si>
  <si>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</si>
  <si>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</si>
  <si>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</si>
  <si>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</si>
  <si>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</si>
  <si>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</si>
  <si>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</si>
  <si>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</si>
  <si>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</si>
  <si>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</si>
  <si>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</si>
  <si>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</si>
  <si>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</si>
  <si>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</si>
  <si>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</si>
  <si>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</si>
  <si>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</si>
  <si>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</si>
  <si>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</si>
  <si>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</si>
  <si>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</si>
  <si>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</si>
  <si>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</si>
  <si>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</si>
  <si>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</si>
  <si>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</si>
  <si>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</si>
  <si>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</si>
  <si>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</si>
  <si>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</si>
  <si>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</si>
  <si>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</si>
  <si>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</si>
  <si>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</si>
  <si>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</si>
  <si>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</si>
  <si>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</si>
  <si>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</si>
  <si>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</si>
  <si>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</si>
  <si>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</si>
  <si>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</si>
  <si>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</si>
  <si>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</si>
  <si>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</si>
  <si>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</si>
  <si>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</si>
  <si>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</si>
  <si>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</si>
  <si>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</si>
  <si>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</si>
  <si>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</si>
  <si>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</si>
  <si>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</si>
  <si>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</si>
  <si>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</si>
  <si>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</si>
  <si>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</si>
  <si>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</si>
  <si>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</si>
  <si>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</si>
  <si>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</si>
  <si>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</si>
  <si>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</si>
  <si>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</si>
  <si>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</si>
  <si>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</si>
  <si>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</si>
  <si>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</si>
  <si>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</si>
  <si>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</si>
  <si>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</si>
  <si>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</si>
  <si>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</si>
  <si>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</si>
  <si>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</si>
  <si>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</si>
  <si>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</si>
  <si>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</si>
  <si>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</si>
  <si>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</si>
  <si>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</si>
  <si>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</si>
  <si>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</si>
  <si>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</si>
  <si>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</si>
  <si>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</si>
  <si>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</si>
  <si>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</si>
  <si>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</si>
  <si>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</si>
  <si>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</si>
  <si>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</si>
  <si>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</si>
  <si>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</si>
  <si>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</si>
  <si>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</si>
  <si>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</si>
  <si>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</si>
  <si>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</si>
  <si>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</si>
  <si>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</si>
  <si>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</si>
  <si>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</si>
  <si>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</si>
  <si>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</si>
  <si>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</si>
  <si>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</si>
  <si>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</si>
  <si>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</si>
  <si>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</si>
  <si>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</si>
  <si>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</si>
  <si>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</si>
  <si>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</si>
  <si>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</si>
  <si>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</si>
  <si>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</si>
  <si>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</si>
  <si>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</si>
  <si>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</si>
  <si>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</si>
  <si>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</si>
  <si>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</si>
  <si>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</si>
  <si>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</si>
  <si>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</si>
  <si>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</si>
  <si>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</si>
  <si>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</si>
  <si>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</si>
  <si>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</si>
  <si>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</si>
  <si>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</si>
  <si>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</si>
  <si>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</si>
  <si>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</si>
  <si>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</si>
  <si>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</si>
  <si>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</si>
  <si>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</si>
  <si>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</si>
  <si>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</si>
  <si>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</si>
  <si>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</si>
  <si>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</si>
  <si>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</si>
  <si>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</si>
  <si>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</si>
  <si>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</si>
  <si>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</si>
  <si>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</si>
  <si>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</si>
  <si>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</si>
  <si>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</si>
  <si>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</si>
  <si>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</si>
  <si>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</si>
  <si>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</si>
  <si>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</si>
  <si>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</si>
  <si>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</si>
  <si>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</si>
  <si>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</si>
  <si>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</si>
  <si>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</si>
  <si>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</si>
  <si>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</si>
  <si>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</si>
  <si>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</si>
  <si>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</si>
  <si>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</si>
  <si>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</si>
  <si>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</si>
  <si>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</si>
  <si>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</si>
  <si>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</si>
  <si>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</si>
  <si>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</si>
  <si>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</si>
  <si>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</si>
  <si>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</si>
  <si>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</si>
  <si>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</si>
  <si>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</si>
  <si>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</si>
  <si>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</si>
  <si>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</si>
  <si>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</si>
  <si>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</si>
  <si>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</si>
  <si>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</si>
  <si>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</si>
  <si>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</si>
  <si>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</si>
  <si>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</si>
  <si>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</si>
  <si>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</si>
  <si>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</si>
  <si>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</si>
  <si>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</si>
  <si>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</si>
  <si>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</si>
  <si>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</si>
  <si>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</si>
  <si>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</si>
  <si>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</si>
  <si>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</si>
  <si>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</si>
  <si>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</si>
  <si>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</si>
  <si>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</si>
  <si>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</si>
  <si>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</si>
  <si>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</si>
  <si>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</si>
  <si>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</si>
  <si>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</si>
  <si>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</si>
  <si>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</si>
  <si>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</si>
  <si>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</si>
  <si>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</si>
  <si>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</si>
  <si>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</si>
  <si>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</si>
  <si>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</si>
  <si>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</si>
  <si>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</si>
  <si>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</si>
  <si>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</si>
  <si>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</si>
  <si>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</si>
  <si>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</si>
  <si>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</si>
  <si>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</si>
  <si>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</si>
  <si>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</si>
  <si>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</si>
  <si>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</si>
  <si>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</si>
  <si>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</si>
  <si>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</si>
  <si>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</si>
  <si>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</si>
  <si>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</si>
  <si>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</si>
  <si>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</si>
  <si>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</si>
  <si>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</si>
  <si>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</si>
  <si>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</si>
  <si>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</si>
  <si>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</si>
  <si>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</si>
  <si>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</si>
  <si>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</si>
  <si>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</si>
  <si>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</si>
  <si>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</si>
  <si>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</si>
  <si>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</si>
  <si>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</si>
  <si>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</si>
  <si>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</si>
  <si>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</si>
  <si>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</si>
  <si>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</si>
  <si>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</si>
  <si>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</si>
  <si>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</si>
  <si>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</si>
  <si>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</si>
  <si>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</si>
  <si>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</si>
  <si>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</si>
  <si>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</si>
  <si>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</si>
  <si>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</si>
  <si>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</si>
  <si>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</si>
  <si>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</si>
  <si>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</si>
  <si>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</si>
  <si>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</si>
  <si>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</si>
  <si>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</si>
  <si>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</si>
  <si>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</si>
  <si>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</si>
  <si>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</si>
  <si>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</si>
  <si>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</si>
  <si>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</si>
  <si>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</si>
  <si>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</si>
  <si>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</si>
  <si>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</si>
  <si>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</si>
  <si>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</si>
  <si>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</si>
  <si>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</si>
  <si>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</si>
  <si>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</si>
  <si>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</si>
  <si>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</si>
  <si>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</si>
  <si>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</si>
  <si>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</si>
  <si>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</si>
  <si>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</si>
  <si>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</si>
  <si>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</si>
  <si>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</si>
  <si>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</si>
  <si>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</si>
  <si>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</si>
  <si>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</si>
  <si>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</si>
  <si>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</si>
  <si>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</si>
  <si>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</si>
  <si>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</si>
  <si>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</si>
  <si>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</si>
  <si>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</si>
  <si>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</si>
  <si>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</si>
  <si>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</si>
  <si>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</si>
  <si>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</si>
  <si>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</si>
  <si>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</si>
  <si>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</si>
  <si>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</si>
  <si>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</si>
  <si>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</si>
  <si>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</si>
  <si>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</si>
  <si>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</si>
  <si>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</si>
  <si>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</si>
  <si>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</si>
  <si>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</si>
  <si>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</si>
  <si>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</si>
  <si>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</si>
  <si>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</si>
  <si>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</si>
  <si>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</si>
  <si>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</si>
  <si>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</si>
  <si>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</si>
  <si>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</si>
  <si>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</si>
  <si>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</si>
  <si>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</si>
  <si>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</si>
  <si>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</si>
  <si>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</si>
  <si>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</si>
  <si>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</si>
  <si>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</si>
  <si>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</si>
  <si>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</si>
  <si>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</si>
  <si>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</si>
  <si>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</si>
  <si>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</si>
  <si>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</si>
  <si>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</si>
  <si>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</si>
  <si>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</si>
  <si>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</si>
  <si>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</si>
  <si>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</si>
  <si>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</si>
  <si>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</si>
  <si>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</si>
  <si>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</si>
  <si>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</si>
  <si>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</si>
  <si>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</si>
  <si>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</si>
  <si>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</si>
  <si>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</si>
  <si>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</si>
  <si>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</si>
  <si>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</si>
  <si>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</si>
  <si>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</si>
  <si>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</si>
  <si>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</si>
  <si>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</si>
  <si>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</si>
  <si>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</si>
  <si>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</si>
  <si>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</si>
  <si>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</si>
  <si>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</si>
  <si>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</si>
  <si>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</si>
  <si>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</si>
  <si>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</si>
  <si>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</si>
  <si>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</si>
  <si>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</si>
  <si>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</si>
  <si>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</si>
  <si>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</si>
  <si>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</si>
  <si>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</si>
  <si>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</si>
  <si>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</si>
  <si>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</si>
  <si>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</si>
  <si>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</si>
  <si>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</si>
  <si>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</si>
  <si>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</si>
  <si>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</si>
  <si>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</si>
  <si>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</si>
  <si>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</si>
  <si>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</si>
  <si>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</si>
  <si>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</si>
  <si>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</si>
  <si>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</si>
  <si>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</si>
  <si>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</si>
  <si>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</si>
  <si>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</si>
  <si>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</si>
  <si>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</si>
  <si>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</si>
  <si>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</si>
  <si>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</si>
  <si>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</si>
  <si>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</si>
  <si>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</si>
  <si>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</si>
  <si>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</si>
  <si>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</si>
  <si>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</si>
  <si>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</si>
  <si>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</si>
  <si>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</si>
  <si>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</si>
  <si>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</si>
  <si>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</si>
  <si>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</si>
  <si>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</si>
  <si>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</si>
  <si>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</si>
  <si>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</si>
  <si>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</si>
  <si>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</si>
  <si>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</si>
  <si>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</si>
  <si>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</si>
  <si>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</si>
  <si>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</si>
  <si>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</si>
  <si>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</si>
  <si>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</si>
  <si>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</si>
  <si>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</si>
  <si>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</si>
  <si>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</si>
  <si>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</si>
  <si>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</si>
  <si>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</si>
  <si>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</si>
  <si>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</si>
  <si>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</si>
  <si>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</si>
  <si>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</si>
  <si>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</si>
  <si>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</si>
  <si>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</si>
  <si>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</si>
  <si>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</si>
  <si>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</si>
  <si>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</si>
  <si>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</si>
  <si>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</si>
  <si>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</si>
  <si>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</si>
  <si>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</si>
  <si>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</si>
  <si>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</si>
  <si>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</si>
  <si>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</si>
  <si>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</si>
  <si>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</si>
  <si>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</si>
  <si>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</si>
  <si>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</si>
  <si>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</si>
  <si>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</si>
  <si>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</si>
  <si>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</si>
  <si>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</si>
  <si>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</si>
  <si>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</si>
  <si>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</si>
  <si>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</si>
  <si>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</si>
  <si>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</si>
  <si>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</si>
  <si>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</si>
  <si>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</si>
  <si>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</si>
  <si>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</si>
  <si>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</si>
  <si>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</si>
  <si>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</si>
  <si>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</si>
  <si>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</si>
  <si>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</si>
  <si>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</si>
  <si>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</si>
  <si>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</si>
  <si>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</si>
  <si>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</si>
  <si>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</si>
  <si>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</si>
  <si>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</si>
  <si>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</si>
  <si>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</si>
  <si>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</si>
  <si>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</si>
  <si>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</si>
  <si>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</si>
  <si>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</si>
  <si>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</si>
  <si>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</si>
  <si>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</si>
  <si>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</si>
  <si>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</si>
  <si>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</si>
  <si>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</si>
  <si>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</si>
  <si>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</si>
  <si>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</si>
  <si>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</si>
  <si>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</si>
  <si>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</si>
  <si>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</si>
  <si>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</si>
  <si>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</si>
  <si>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</si>
  <si>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</si>
  <si>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</si>
  <si>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</si>
  <si>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</si>
  <si>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</si>
  <si>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</si>
  <si>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</si>
  <si>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</si>
  <si>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</si>
  <si>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</si>
  <si>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</si>
  <si>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</si>
  <si>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</si>
  <si>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</si>
  <si>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</si>
  <si>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</si>
  <si>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</si>
  <si>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</si>
  <si>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</si>
  <si>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</si>
  <si>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</si>
  <si>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</si>
  <si>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</si>
  <si>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</si>
  <si>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</si>
  <si>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</si>
  <si>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</si>
  <si>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</si>
  <si>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</si>
  <si>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</si>
  <si>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</si>
  <si>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</si>
  <si>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</si>
  <si>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</si>
  <si>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</si>
  <si>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</si>
  <si>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</si>
  <si>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</si>
  <si>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</si>
  <si>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</si>
  <si>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</si>
  <si>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</si>
  <si>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</si>
  <si>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</si>
  <si>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</si>
  <si>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</si>
  <si>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</si>
  <si>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</si>
  <si>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</si>
  <si>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</si>
  <si>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</si>
  <si>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</si>
  <si>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</si>
  <si>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</si>
  <si>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</si>
  <si>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</si>
  <si>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</si>
  <si>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</si>
  <si>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</si>
  <si>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</si>
  <si>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</si>
  <si>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</si>
  <si>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</si>
  <si>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</si>
  <si>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</si>
  <si>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</si>
  <si>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</si>
  <si>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</si>
  <si>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</si>
  <si>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</si>
  <si>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</si>
  <si>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</si>
  <si>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</si>
  <si>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</si>
  <si>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</si>
  <si>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</si>
  <si>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</si>
  <si>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</si>
  <si>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</si>
  <si>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</si>
  <si>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</si>
  <si>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</si>
  <si>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</si>
  <si>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</si>
  <si>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</si>
  <si>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</si>
  <si>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</si>
  <si>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</si>
  <si>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</si>
  <si>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</si>
  <si>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</si>
  <si>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</si>
  <si>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</si>
  <si>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</si>
  <si>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</si>
  <si>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</si>
  <si>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</si>
  <si>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</si>
  <si>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</si>
  <si>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</si>
  <si>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</si>
  <si>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</si>
  <si>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</si>
  <si>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</si>
  <si>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</si>
  <si>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</si>
  <si>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</si>
  <si>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</si>
  <si>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</si>
  <si>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</si>
  <si>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</si>
  <si>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</si>
  <si>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</si>
  <si>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</si>
  <si>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</si>
  <si>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</si>
  <si>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</si>
  <si>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</si>
  <si>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</si>
  <si>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</si>
  <si>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</si>
  <si>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</si>
  <si>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</si>
  <si>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</si>
  <si>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</si>
  <si>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</si>
  <si>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</si>
  <si>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</si>
  <si>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</si>
  <si>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</si>
  <si>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</si>
  <si>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</si>
  <si>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</si>
  <si>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</si>
  <si>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</si>
  <si>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</si>
  <si>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</si>
  <si>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</si>
  <si>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</si>
  <si>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</si>
  <si>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</si>
  <si>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</si>
  <si>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</si>
  <si>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</si>
  <si>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</si>
  <si>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</si>
  <si>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</si>
  <si>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</si>
  <si>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</si>
  <si>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</si>
  <si>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</si>
  <si>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</si>
  <si>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</si>
  <si>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</si>
  <si>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</si>
  <si>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</si>
  <si>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</si>
  <si>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</si>
  <si>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</si>
  <si>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</si>
  <si>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</si>
  <si>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</si>
  <si>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</si>
  <si>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</si>
  <si>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</si>
  <si>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</si>
  <si>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</si>
  <si>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</si>
  <si>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</si>
  <si>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</si>
  <si>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</si>
  <si>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</si>
  <si>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</si>
  <si>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</si>
  <si>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</si>
  <si>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</si>
  <si>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</si>
  <si>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</si>
  <si>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</si>
  <si>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</si>
  <si>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</si>
  <si>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</si>
  <si>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</si>
  <si>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</si>
  <si>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</si>
  <si>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</si>
  <si>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</si>
  <si>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</si>
  <si>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</si>
  <si>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</si>
  <si>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</si>
  <si>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</si>
  <si>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</si>
  <si>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</si>
  <si>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</si>
  <si>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</si>
  <si>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</si>
  <si>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</si>
  <si>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</si>
  <si>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</si>
  <si>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</si>
  <si>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</si>
  <si>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</si>
  <si>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</si>
  <si>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</si>
  <si>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</si>
  <si>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</si>
  <si>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</si>
  <si>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</si>
  <si>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</si>
  <si>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</si>
  <si>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</si>
  <si>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</si>
  <si>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</si>
  <si>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</si>
  <si>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</si>
  <si>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</si>
  <si>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</si>
  <si>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</si>
  <si>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</si>
  <si>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</si>
  <si>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</si>
  <si>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</si>
  <si>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</si>
  <si>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</si>
  <si>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</si>
  <si>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</si>
  <si>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</si>
  <si>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</si>
  <si>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</si>
  <si>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</si>
  <si>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</si>
  <si>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</si>
  <si>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</si>
  <si>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</si>
  <si>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</si>
  <si>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</si>
  <si>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</si>
  <si>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</si>
  <si>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</si>
  <si>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</si>
  <si>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</si>
  <si>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</si>
  <si>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</si>
  <si>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</si>
  <si>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</si>
  <si>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</si>
  <si>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</si>
  <si>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</si>
  <si>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</si>
  <si>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</si>
  <si>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</si>
  <si>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</si>
  <si>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</si>
  <si>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</si>
  <si>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</si>
  <si>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</si>
  <si>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</si>
  <si>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</si>
  <si>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</si>
  <si>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</si>
  <si>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</si>
  <si>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</si>
  <si>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</si>
  <si>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</si>
  <si>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</si>
  <si>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</si>
  <si>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</si>
  <si>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</si>
  <si>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</si>
  <si>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</si>
  <si>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</si>
  <si>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</si>
  <si>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</si>
  <si>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</si>
  <si>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</si>
  <si>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</si>
  <si>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</si>
  <si>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</si>
  <si>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</si>
  <si>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</si>
  <si>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</si>
  <si>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</si>
  <si>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</si>
  <si>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</si>
  <si>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</si>
  <si>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</si>
  <si>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</si>
  <si>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</si>
  <si>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</si>
  <si>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</si>
  <si>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</si>
  <si>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</si>
  <si>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</si>
  <si>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</si>
  <si>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</si>
  <si>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</si>
  <si>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</si>
  <si>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</si>
  <si>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</si>
  <si>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</si>
  <si>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</si>
  <si>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</si>
  <si>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</si>
  <si>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</si>
  <si>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</si>
  <si>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</si>
  <si>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</si>
  <si>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</si>
  <si>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</si>
  <si>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</si>
  <si>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</si>
  <si>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</si>
  <si>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</si>
  <si>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</si>
  <si>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</si>
  <si>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</si>
  <si>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</si>
  <si>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</si>
  <si>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</si>
  <si>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</si>
  <si>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</si>
  <si>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</si>
  <si>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</si>
  <si>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</si>
  <si>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</si>
  <si>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</si>
  <si>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</si>
  <si>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</si>
  <si>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</si>
  <si>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</si>
  <si>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</si>
  <si>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</si>
  <si>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</si>
  <si>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</si>
  <si>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</si>
  <si>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</si>
  <si>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</si>
  <si>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</si>
  <si>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</si>
  <si>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</si>
  <si>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</si>
  <si>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</si>
  <si>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</si>
  <si>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</si>
  <si>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</si>
  <si>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</si>
  <si>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</si>
  <si>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</si>
  <si>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</si>
  <si>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</si>
  <si>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</si>
  <si>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</si>
  <si>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</si>
  <si>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</si>
  <si>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</si>
  <si>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</si>
  <si>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</si>
  <si>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</si>
  <si>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</si>
  <si>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</si>
  <si>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</si>
  <si>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</si>
  <si>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</si>
  <si>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</si>
  <si>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</si>
  <si>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</si>
  <si>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</si>
  <si>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</si>
  <si>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</si>
  <si>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</si>
  <si>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</si>
  <si>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</si>
  <si>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</si>
  <si>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</si>
  <si>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</si>
  <si>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</si>
  <si>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</si>
  <si>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</si>
  <si>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</si>
  <si>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</si>
  <si>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</si>
  <si>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</si>
  <si>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</si>
  <si>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</si>
  <si>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</si>
  <si>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</si>
  <si>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</si>
  <si>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</si>
  <si>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</si>
  <si>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</si>
  <si>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</si>
  <si>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</si>
  <si>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</si>
  <si>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</si>
  <si>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</si>
  <si>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</si>
  <si>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</si>
  <si>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</si>
  <si>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</si>
  <si>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</si>
  <si>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</si>
  <si>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</si>
  <si>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</si>
  <si>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</si>
  <si>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</si>
  <si>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</si>
  <si>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</si>
  <si>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</si>
  <si>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</si>
  <si>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</si>
  <si>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</si>
  <si>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</si>
  <si>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</si>
  <si>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</si>
  <si>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</si>
  <si>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</si>
  <si>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</si>
  <si>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</si>
  <si>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</si>
  <si>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</si>
  <si>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</si>
  <si>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</si>
  <si>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</si>
  <si>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</si>
  <si>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</si>
  <si>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</si>
  <si>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</si>
  <si>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</si>
  <si>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</si>
  <si>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</si>
  <si>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</si>
  <si>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</si>
  <si>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</si>
  <si>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</si>
  <si>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</si>
  <si>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</si>
  <si>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</si>
  <si>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</si>
  <si>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</si>
  <si>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</si>
  <si>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</si>
  <si>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</si>
  <si>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</si>
  <si>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</si>
  <si>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</si>
  <si>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</si>
  <si>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</si>
  <si>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</si>
  <si>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</si>
  <si>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</si>
  <si>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</si>
  <si>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</si>
  <si>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</si>
  <si>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</si>
  <si>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</si>
  <si>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</si>
  <si>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</si>
  <si>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</si>
  <si>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</si>
  <si>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</si>
  <si>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</si>
  <si>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</si>
  <si>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</si>
  <si>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</si>
  <si>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</si>
  <si>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</si>
  <si>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</si>
  <si>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</si>
  <si>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</si>
  <si>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</si>
  <si>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</si>
  <si>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</si>
  <si>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</si>
  <si>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</si>
  <si>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</si>
  <si>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</si>
  <si>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</si>
  <si>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</si>
  <si>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</si>
  <si>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</si>
  <si>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</si>
  <si>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</si>
  <si>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</si>
  <si>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</si>
  <si>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</si>
  <si>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</si>
  <si>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</si>
  <si>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</si>
  <si>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</si>
  <si>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</si>
  <si>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</si>
  <si>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</si>
  <si>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</si>
  <si>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</si>
  <si>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</si>
  <si>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</si>
  <si>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</si>
  <si>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</si>
  <si>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</si>
  <si>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</si>
  <si>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</si>
  <si>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</si>
  <si>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</si>
  <si>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</si>
  <si>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</si>
  <si>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</si>
  <si>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</si>
  <si>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</si>
  <si>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</si>
  <si>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</si>
  <si>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</si>
  <si>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</si>
  <si>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</si>
  <si>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</si>
  <si>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</si>
  <si>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</si>
  <si>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</si>
  <si>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</si>
  <si>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</si>
  <si>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</si>
  <si>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</si>
  <si>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</si>
  <si>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</si>
  <si>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</si>
  <si>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</si>
  <si>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</si>
  <si>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</si>
  <si>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</si>
  <si>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</si>
  <si>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</si>
  <si>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</si>
  <si>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</si>
  <si>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</si>
  <si>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</si>
  <si>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</si>
  <si>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</si>
  <si>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</si>
  <si>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</si>
  <si>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</si>
  <si>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</si>
  <si>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</si>
  <si>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</si>
  <si>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</si>
  <si>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</si>
  <si>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</si>
  <si>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</si>
  <si>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</si>
  <si>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</si>
  <si>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</si>
  <si>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</si>
  <si>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</si>
  <si>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</si>
  <si>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</si>
  <si>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</si>
  <si>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</si>
  <si>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</si>
  <si>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</si>
  <si>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</si>
  <si>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</si>
  <si>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</si>
  <si>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</si>
  <si>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</si>
  <si>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</si>
  <si>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</si>
  <si>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</si>
  <si>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</si>
  <si>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</si>
  <si>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</si>
  <si>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</si>
  <si>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</si>
  <si>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</si>
  <si>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</si>
  <si>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</si>
  <si>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</si>
  <si>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</si>
  <si>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</si>
  <si>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</si>
  <si>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</si>
  <si>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</si>
  <si>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</si>
  <si>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</si>
  <si>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</si>
  <si>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</si>
  <si>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</si>
  <si>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</si>
  <si>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</si>
  <si>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</si>
  <si>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</si>
  <si>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</si>
  <si>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</si>
  <si>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</si>
  <si>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</si>
  <si>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</si>
  <si>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</si>
  <si>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</si>
  <si>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</si>
  <si>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</si>
  <si>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</si>
  <si>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</si>
  <si>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</si>
  <si>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</si>
  <si>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</si>
  <si>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</si>
  <si>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</si>
  <si>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</si>
  <si>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</si>
  <si>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</si>
  <si>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</si>
  <si>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</si>
  <si>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</si>
  <si>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</si>
  <si>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</si>
  <si>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</si>
  <si>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</si>
  <si>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</si>
  <si>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</si>
  <si>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</si>
  <si>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</si>
  <si>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</si>
  <si>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</si>
  <si>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</si>
  <si>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</si>
  <si>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</si>
  <si>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</si>
  <si>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</si>
  <si>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</si>
  <si>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</si>
  <si>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</si>
  <si>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</si>
  <si>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</si>
  <si>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</si>
  <si>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</si>
  <si>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</si>
  <si>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</si>
  <si>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</si>
  <si>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</si>
  <si>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</si>
  <si>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</si>
  <si>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</si>
  <si>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</si>
  <si>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</si>
  <si>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</si>
  <si>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</si>
  <si>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</si>
  <si>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</si>
  <si>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</si>
  <si>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</si>
  <si>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</si>
  <si>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</si>
  <si>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</si>
  <si>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</si>
  <si>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</si>
  <si>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</si>
  <si>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</si>
  <si>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</si>
  <si>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</si>
  <si>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</si>
  <si>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</si>
  <si>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</si>
  <si>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</si>
  <si>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</si>
  <si>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</si>
  <si>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</si>
  <si>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</si>
  <si>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</si>
  <si>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</si>
  <si>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</si>
  <si>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</si>
  <si>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</si>
  <si>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</si>
  <si>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</si>
  <si>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</si>
  <si>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</si>
  <si>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</si>
  <si>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</si>
  <si>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</si>
  <si>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</si>
  <si>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</si>
  <si>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</si>
  <si>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</si>
  <si>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</si>
  <si>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</si>
  <si>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</si>
  <si>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</si>
  <si>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</si>
  <si>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</si>
  <si>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</si>
  <si>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</si>
  <si>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</si>
  <si>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</si>
  <si>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</si>
  <si>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</si>
  <si>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</si>
  <si>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</si>
  <si>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</si>
  <si>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</si>
  <si>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</si>
  <si>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</si>
  <si>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</si>
  <si>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</si>
  <si>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</si>
  <si>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</si>
  <si>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</si>
  <si>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</si>
  <si>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</si>
  <si>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</si>
  <si>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</si>
  <si>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</si>
  <si>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</si>
  <si>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</si>
  <si>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</si>
  <si>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</si>
  <si>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</si>
  <si>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</si>
  <si>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</si>
  <si>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</si>
  <si>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</si>
  <si>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</si>
  <si>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</si>
  <si>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</si>
  <si>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</si>
  <si>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</si>
  <si>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</si>
  <si>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</si>
  <si>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</si>
  <si>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</si>
  <si>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</si>
  <si>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</si>
  <si>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</si>
  <si>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</si>
  <si>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</si>
  <si>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</si>
  <si>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</si>
  <si>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</si>
  <si>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</si>
  <si>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</si>
  <si>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</si>
  <si>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</si>
  <si>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</si>
  <si>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</si>
  <si>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</si>
  <si>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</si>
  <si>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</si>
  <si>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</si>
  <si>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</si>
  <si>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</si>
  <si>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</si>
  <si>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</si>
  <si>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</si>
  <si>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</si>
  <si>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</si>
  <si>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</si>
  <si>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</si>
  <si>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</si>
  <si>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</si>
  <si>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</si>
  <si>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</si>
  <si>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</si>
  <si>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</si>
  <si>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</si>
  <si>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</si>
  <si>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</si>
  <si>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</si>
  <si>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</si>
  <si>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</si>
  <si>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</si>
  <si>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</si>
  <si>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</si>
  <si>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</si>
  <si>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</si>
  <si>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</si>
  <si>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</si>
  <si>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</si>
  <si>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</si>
  <si>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</si>
  <si>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</si>
  <si>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</si>
  <si>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</si>
  <si>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</si>
  <si>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</si>
  <si>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</si>
  <si>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</si>
  <si>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</si>
  <si>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</si>
  <si>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</si>
  <si>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</si>
  <si>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</si>
  <si>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</si>
  <si>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</si>
  <si>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</si>
  <si>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</si>
  <si>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</si>
  <si>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</si>
  <si>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</si>
  <si>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</si>
  <si>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</si>
  <si>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</si>
  <si>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</si>
  <si>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</si>
  <si>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</si>
  <si>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</si>
  <si>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</si>
  <si>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</si>
  <si>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</si>
  <si>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</si>
  <si>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</si>
  <si>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</si>
  <si>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</si>
  <si>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</si>
  <si>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</si>
  <si>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</si>
  <si>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</si>
  <si>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</si>
  <si>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</si>
  <si>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</si>
  <si>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</si>
  <si>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</si>
  <si>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</si>
  <si>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</si>
  <si>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</si>
  <si>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</si>
  <si>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</si>
  <si>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</si>
  <si>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</si>
  <si>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</si>
  <si>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</si>
  <si>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</si>
  <si>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</si>
  <si>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</si>
  <si>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</si>
  <si>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</si>
  <si>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</si>
  <si>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</si>
  <si>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</si>
  <si>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</si>
  <si>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</si>
  <si>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</si>
  <si>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</si>
  <si>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</si>
  <si>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</si>
  <si>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</si>
  <si>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</si>
  <si>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</si>
  <si>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</si>
  <si>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</si>
  <si>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</si>
  <si>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</si>
  <si>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</si>
  <si>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</si>
  <si>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</si>
  <si>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</si>
  <si>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</si>
  <si>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</si>
  <si>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</si>
  <si>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</si>
  <si>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</si>
  <si>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</si>
  <si>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</si>
  <si>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</si>
  <si>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</si>
  <si>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</si>
  <si>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</si>
  <si>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</si>
  <si>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</si>
  <si>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</si>
  <si>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</si>
  <si>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</si>
  <si>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</si>
  <si>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</si>
  <si>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</si>
  <si>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</si>
  <si>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</si>
  <si>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</si>
  <si>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</si>
  <si>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</si>
  <si>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</si>
  <si>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</si>
  <si>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</si>
  <si>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</si>
  <si>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</si>
  <si>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</si>
  <si>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</si>
  <si>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</si>
  <si>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</si>
  <si>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</si>
  <si>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</si>
  <si>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</si>
  <si>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</si>
  <si>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</si>
  <si>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</si>
  <si>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</si>
  <si>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</si>
  <si>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</si>
  <si>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</si>
  <si>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</si>
  <si>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</si>
  <si>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</si>
  <si>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</si>
  <si>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</si>
  <si>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</si>
  <si>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</si>
  <si>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</si>
  <si>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</si>
  <si>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</si>
  <si>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</si>
  <si>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</si>
  <si>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</si>
  <si>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</si>
  <si>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</si>
  <si>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</si>
  <si>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</si>
  <si>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</si>
  <si>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</si>
  <si>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</si>
  <si>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</si>
  <si>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</si>
  <si>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</si>
  <si>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</si>
  <si>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</si>
  <si>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</si>
  <si>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</si>
  <si>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</si>
  <si>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</si>
  <si>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</si>
  <si>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</si>
  <si>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</si>
  <si>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</si>
  <si>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</si>
  <si>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</si>
  <si>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</si>
  <si>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</si>
  <si>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</si>
  <si>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</si>
  <si>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</si>
  <si>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</si>
  <si>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</si>
  <si>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</si>
  <si>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</si>
  <si>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</si>
  <si>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</si>
  <si>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</si>
  <si>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</si>
  <si>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</si>
  <si>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</si>
  <si>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</si>
  <si>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</si>
  <si>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</si>
  <si>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</si>
  <si>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</si>
  <si>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</si>
  <si>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</si>
  <si>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</si>
  <si>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</si>
  <si>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</si>
  <si>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</si>
  <si>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</si>
  <si>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</si>
  <si>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</si>
  <si>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</si>
  <si>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</si>
  <si>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</si>
  <si>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</si>
  <si>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</si>
  <si>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</si>
  <si>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</si>
  <si>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</si>
  <si>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</si>
  <si>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</si>
  <si>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</si>
  <si>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</si>
  <si>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</si>
  <si>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</si>
  <si>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</si>
  <si>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</si>
  <si>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</si>
  <si>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</si>
  <si>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</si>
  <si>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</si>
  <si>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</si>
  <si>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</si>
  <si>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</si>
  <si>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</si>
  <si>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</si>
  <si>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</si>
  <si>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</si>
  <si>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</si>
  <si>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</si>
  <si>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</si>
  <si>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</si>
  <si>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</si>
  <si>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</si>
  <si>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</si>
  <si>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</si>
  <si>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</si>
  <si>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</si>
  <si>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</si>
  <si>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</si>
  <si>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</si>
  <si>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</si>
  <si>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</si>
  <si>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</si>
  <si>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</si>
  <si>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</si>
  <si>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</si>
  <si>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</si>
  <si>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</si>
  <si>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</si>
  <si>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</si>
  <si>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</si>
  <si>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</si>
  <si>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</si>
  <si>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</si>
  <si>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</si>
  <si>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</si>
  <si>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</si>
  <si>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</si>
  <si>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</si>
  <si>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</si>
  <si>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</si>
  <si>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</si>
  <si>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</si>
  <si>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</si>
  <si>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</si>
  <si>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</si>
  <si>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</si>
  <si>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</si>
  <si>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</si>
  <si>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</si>
  <si>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</si>
  <si>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</si>
  <si>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</si>
  <si>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</si>
  <si>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</si>
  <si>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</si>
  <si>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</si>
  <si>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</si>
  <si>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</si>
  <si>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</si>
  <si>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</si>
  <si>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</si>
  <si>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</si>
  <si>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</si>
  <si>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</si>
  <si>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</si>
  <si>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</si>
  <si>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</si>
  <si>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</si>
  <si>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</si>
  <si>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</si>
  <si>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</si>
  <si>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</si>
  <si>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</si>
  <si>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</si>
  <si>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</si>
  <si>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</si>
  <si>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</si>
  <si>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</si>
  <si>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</si>
  <si>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</si>
  <si>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</si>
  <si>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</si>
  <si>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</si>
  <si>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</si>
  <si>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</si>
  <si>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</si>
  <si>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</si>
  <si>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</si>
  <si>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</si>
  <si>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</si>
  <si>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</si>
  <si>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</si>
  <si>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</si>
  <si>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</si>
  <si>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</si>
  <si>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</si>
  <si>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</si>
  <si>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</si>
  <si>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</si>
  <si>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</si>
  <si>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</si>
  <si>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</si>
  <si>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</si>
  <si>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</si>
  <si>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</si>
  <si>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</si>
  <si>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</si>
  <si>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</si>
  <si>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</si>
  <si>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</si>
  <si>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</si>
  <si>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</si>
  <si>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</si>
  <si>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</si>
  <si>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</si>
  <si>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</si>
  <si>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</si>
  <si>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</si>
  <si>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</si>
  <si>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</si>
  <si>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</si>
  <si>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</si>
  <si>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</si>
  <si>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</si>
  <si>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</si>
  <si>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</si>
  <si>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</si>
  <si>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</si>
  <si>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</si>
  <si>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</si>
  <si>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</si>
  <si>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</si>
  <si>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</si>
  <si>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</si>
  <si>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</si>
  <si>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</si>
  <si>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</si>
  <si>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</si>
  <si>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</si>
  <si>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</si>
  <si>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</si>
  <si>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</si>
  <si>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</si>
  <si>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</si>
  <si>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</si>
  <si>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</si>
  <si>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</si>
  <si>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</si>
  <si>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</si>
  <si>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</si>
  <si>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</si>
  <si>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</si>
  <si>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</si>
  <si>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</si>
  <si>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</si>
  <si>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</si>
  <si>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</si>
  <si>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</si>
  <si>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</si>
  <si>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</si>
  <si>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</si>
  <si>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</si>
  <si>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</si>
  <si>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</si>
  <si>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</si>
  <si>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</si>
  <si>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</si>
  <si>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</si>
  <si>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</si>
  <si>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</si>
  <si>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</si>
  <si>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</si>
  <si>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</si>
  <si>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</si>
  <si>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</si>
  <si>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</si>
  <si>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</si>
  <si>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</si>
  <si>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</si>
  <si>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</si>
  <si>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</si>
  <si>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</si>
  <si>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</si>
  <si>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</si>
  <si>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</si>
  <si>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</si>
  <si>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</si>
  <si>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</si>
  <si>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</si>
  <si>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</si>
  <si>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</si>
  <si>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</si>
  <si>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</si>
  <si>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</si>
  <si>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</si>
  <si>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</si>
  <si>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</si>
  <si>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</si>
  <si>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</si>
  <si>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</si>
  <si>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</si>
  <si>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</si>
  <si>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</si>
  <si>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</si>
  <si>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</si>
  <si>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</si>
  <si>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</si>
  <si>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</si>
  <si>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</si>
  <si>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</si>
  <si>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</si>
  <si>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</si>
  <si>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</si>
  <si>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</si>
  <si>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</si>
  <si>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</si>
  <si>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</si>
  <si>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</si>
  <si>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</si>
  <si>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</si>
  <si>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</si>
  <si>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</si>
  <si>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</si>
  <si>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</si>
  <si>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</si>
  <si>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</si>
  <si>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</si>
  <si>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</si>
  <si>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</si>
  <si>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</si>
  <si>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</si>
  <si>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</si>
  <si>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</si>
  <si>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</si>
  <si>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</si>
  <si>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</si>
  <si>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</si>
  <si>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</si>
  <si>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</si>
  <si>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</si>
  <si>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</si>
  <si>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</si>
  <si>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</si>
  <si>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</si>
  <si>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</si>
  <si>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</si>
  <si>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</si>
  <si>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</si>
  <si>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</si>
  <si>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</si>
  <si>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</si>
  <si>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</si>
  <si>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</si>
  <si>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</si>
  <si>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</si>
  <si>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</si>
  <si>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</si>
  <si>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</si>
  <si>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</si>
  <si>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</si>
  <si>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</si>
  <si>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</si>
  <si>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</si>
  <si>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</si>
  <si>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</si>
  <si>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</si>
  <si>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</si>
  <si>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</si>
  <si>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</si>
  <si>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</si>
  <si>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</si>
  <si>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</si>
  <si>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</si>
  <si>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</si>
  <si>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</si>
  <si>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</si>
  <si>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</si>
  <si>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</si>
  <si>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</si>
  <si>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</si>
  <si>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</si>
  <si>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</si>
  <si>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</si>
  <si>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</si>
  <si>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</si>
  <si>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</si>
  <si>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</si>
  <si>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</si>
  <si>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</si>
  <si>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</si>
  <si>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</si>
  <si>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</si>
  <si>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</si>
  <si>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</si>
  <si>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</si>
  <si>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</si>
  <si>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</si>
  <si>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</si>
  <si>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</si>
  <si>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</si>
  <si>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</si>
  <si>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</si>
  <si>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</si>
  <si>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</si>
  <si>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</si>
  <si>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</si>
  <si>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</si>
  <si>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</si>
  <si>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</si>
  <si>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</si>
  <si>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</si>
  <si>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</si>
  <si>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</si>
  <si>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</si>
  <si>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</si>
  <si>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</si>
  <si>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</si>
  <si>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</si>
  <si>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</si>
  <si>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</si>
  <si>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</si>
  <si>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</si>
  <si>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</si>
  <si>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</si>
  <si>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</si>
  <si>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</si>
  <si>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</si>
  <si>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</si>
  <si>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</si>
  <si>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</si>
  <si>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</si>
  <si>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</si>
  <si>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</si>
  <si>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</si>
  <si>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</si>
  <si>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</si>
  <si>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</si>
  <si>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</si>
  <si>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</si>
  <si>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</si>
  <si>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</si>
  <si>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</si>
  <si>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</si>
  <si>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</si>
  <si>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</si>
  <si>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</si>
  <si>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</si>
  <si>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</si>
  <si>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</si>
  <si>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</si>
  <si>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</si>
  <si>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</si>
  <si>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</si>
  <si>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</si>
  <si>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</si>
  <si>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</si>
  <si>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</si>
  <si>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</si>
  <si>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</si>
  <si>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</si>
  <si>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</si>
  <si>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</si>
  <si>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</si>
  <si>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</si>
  <si>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</si>
  <si>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</si>
  <si>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</si>
  <si>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</si>
  <si>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</si>
  <si>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</si>
  <si>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</si>
  <si>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</si>
  <si>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</si>
  <si>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</si>
  <si>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</si>
  <si>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</si>
  <si>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</si>
  <si>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</si>
  <si>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</si>
  <si>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</si>
  <si>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</si>
  <si>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</si>
  <si>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</si>
  <si>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</si>
  <si>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</si>
  <si>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</si>
  <si>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</si>
  <si>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</si>
  <si>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</si>
  <si>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</si>
  <si>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</si>
  <si>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</si>
  <si>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</si>
  <si>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</si>
  <si>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</si>
  <si>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</si>
  <si>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</si>
  <si>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</si>
  <si>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</si>
  <si>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</si>
  <si>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</si>
  <si>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</si>
  <si>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</si>
  <si>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</si>
  <si>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</si>
  <si>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</si>
  <si>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</si>
  <si>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</si>
  <si>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</si>
  <si>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</si>
  <si>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</si>
  <si>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</si>
  <si>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</si>
  <si>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</si>
  <si>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</si>
  <si>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</si>
  <si>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</si>
  <si>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</si>
  <si>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</si>
  <si>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</si>
  <si>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</si>
  <si>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</si>
  <si>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</si>
  <si>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</si>
  <si>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</si>
  <si>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</si>
  <si>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</si>
  <si>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</si>
  <si>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</si>
  <si>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</si>
  <si>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</si>
  <si>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</si>
  <si>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</si>
  <si>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</si>
  <si>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</si>
  <si>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</si>
  <si>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</si>
  <si>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</si>
  <si>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</si>
  <si>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</si>
  <si>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</si>
  <si>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</si>
  <si>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</si>
  <si>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</si>
  <si>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</si>
  <si>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</si>
  <si>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</si>
  <si>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</si>
  <si>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</si>
  <si>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</si>
  <si>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</si>
  <si>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</si>
  <si>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</si>
  <si>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</si>
  <si>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</si>
  <si>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</si>
  <si>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</si>
  <si>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</si>
  <si>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</si>
  <si>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</si>
  <si>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</si>
  <si>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</si>
  <si>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</si>
  <si>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</si>
  <si>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</si>
  <si>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</si>
  <si>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</si>
  <si>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</si>
  <si>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</si>
  <si>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</si>
  <si>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</si>
  <si>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</si>
  <si>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</si>
  <si>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</si>
  <si>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</si>
  <si>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</si>
  <si>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</si>
  <si>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</si>
  <si>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</si>
  <si>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</si>
  <si>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</si>
  <si>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</si>
  <si>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</si>
  <si>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</si>
  <si>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</si>
  <si>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</si>
  <si>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</si>
  <si>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</si>
  <si>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</si>
  <si>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</si>
  <si>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</si>
  <si>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</si>
  <si>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</si>
  <si>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</si>
  <si>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</si>
  <si>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</si>
  <si>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</si>
  <si>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</si>
  <si>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</si>
  <si>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</si>
  <si>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</si>
  <si>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</si>
  <si>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</si>
  <si>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</si>
  <si>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</si>
  <si>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</si>
  <si>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</si>
  <si>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</si>
  <si>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</si>
  <si>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</si>
  <si>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</si>
  <si>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</si>
  <si>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</si>
  <si>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</si>
  <si>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</si>
  <si>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</si>
  <si>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</si>
  <si>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</si>
  <si>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</si>
  <si>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</si>
  <si>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</si>
  <si>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</si>
  <si>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</si>
  <si>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</si>
  <si>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</si>
  <si>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</si>
  <si>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</si>
  <si>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</si>
  <si>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</si>
  <si>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</si>
  <si>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</si>
  <si>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</si>
  <si>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</si>
  <si>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</si>
  <si>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</si>
  <si>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</si>
  <si>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</si>
  <si>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</si>
  <si>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</si>
  <si>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</si>
  <si>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</si>
  <si>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</si>
  <si>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</si>
  <si>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</si>
  <si>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</si>
  <si>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</si>
  <si>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</si>
  <si>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</si>
  <si>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</si>
  <si>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</si>
  <si>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</si>
  <si>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</si>
  <si>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</si>
  <si>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</si>
  <si>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</si>
  <si>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</si>
  <si>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</si>
  <si>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</si>
  <si>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</si>
  <si>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</si>
  <si>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</si>
  <si>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</si>
  <si>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</si>
  <si>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</si>
  <si>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</si>
  <si>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</si>
  <si>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</si>
  <si>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</si>
  <si>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</si>
  <si>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</si>
  <si>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</si>
  <si>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</si>
  <si>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</si>
  <si>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</si>
  <si>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</si>
  <si>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</si>
  <si>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</si>
  <si>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</si>
  <si>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</si>
  <si>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</si>
  <si>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</si>
  <si>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</si>
  <si>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</si>
  <si>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</si>
  <si>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</si>
  <si>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</si>
  <si>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</si>
  <si>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</si>
  <si>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</si>
  <si>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</si>
  <si>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</si>
  <si>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</si>
  <si>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</si>
  <si>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</si>
  <si>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</si>
  <si>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</si>
  <si>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</si>
  <si>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</si>
  <si>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</si>
  <si>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</si>
  <si>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</si>
  <si>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</si>
  <si>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</si>
  <si>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</si>
  <si>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</si>
  <si>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</si>
  <si>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</si>
  <si>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</si>
  <si>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</si>
  <si>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</si>
  <si>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</si>
  <si>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</si>
  <si>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</si>
  <si>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</si>
  <si>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</si>
  <si>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</si>
  <si>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</si>
  <si>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</si>
  <si>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</si>
  <si>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</si>
  <si>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</si>
  <si>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</si>
  <si>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</si>
  <si>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</si>
  <si>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</si>
  <si>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</si>
  <si>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</si>
  <si>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</si>
  <si>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</si>
  <si>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</si>
  <si>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</si>
  <si>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</si>
  <si>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</si>
  <si>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</si>
  <si>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</si>
  <si>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</si>
  <si>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</si>
  <si>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</si>
  <si>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</si>
  <si>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</si>
  <si>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</si>
  <si>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</si>
  <si>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</si>
  <si>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</si>
  <si>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</si>
  <si>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</si>
  <si>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</si>
  <si>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</si>
  <si>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</si>
  <si>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</si>
  <si>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</si>
  <si>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</si>
  <si>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</si>
  <si>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</si>
  <si>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</si>
  <si>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</si>
  <si>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</si>
  <si>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</si>
  <si>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</si>
  <si>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</si>
  <si>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</si>
  <si>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</si>
  <si>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</si>
  <si>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</si>
  <si>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</si>
  <si>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</si>
  <si>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</si>
  <si>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</si>
  <si>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</si>
  <si>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</si>
  <si>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</si>
  <si>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</si>
  <si>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</si>
  <si>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</si>
  <si>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</si>
  <si>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</si>
  <si>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</si>
  <si>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</si>
  <si>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</si>
  <si>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</si>
  <si>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</si>
  <si>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</si>
  <si>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</si>
  <si>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</si>
  <si>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</si>
  <si>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</si>
  <si>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</si>
  <si>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</si>
  <si>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</si>
  <si>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</si>
  <si>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</si>
  <si>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</si>
  <si>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</si>
  <si>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</si>
  <si>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</si>
  <si>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</si>
  <si>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</si>
  <si>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</si>
  <si>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</si>
  <si>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</si>
  <si>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</si>
  <si>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</si>
  <si>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</si>
  <si>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</si>
  <si>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</si>
  <si>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</si>
  <si>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</si>
  <si>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</si>
  <si>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</si>
  <si>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</si>
  <si>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</si>
  <si>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</si>
  <si>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</si>
  <si>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</si>
  <si>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</si>
  <si>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</si>
  <si>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</si>
  <si>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</si>
  <si>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</si>
  <si>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</si>
  <si>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</si>
  <si>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</si>
  <si>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</si>
  <si>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</si>
  <si>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</si>
  <si>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</si>
  <si>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</si>
  <si>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</si>
  <si>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</si>
  <si>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</si>
  <si>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</si>
  <si>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</si>
  <si>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</si>
  <si>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</si>
  <si>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</si>
  <si>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</si>
  <si>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</si>
  <si>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</si>
  <si>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</si>
  <si>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</si>
  <si>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</si>
  <si>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</si>
  <si>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</si>
  <si>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</si>
  <si>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</si>
  <si>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</si>
  <si>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</si>
  <si>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</si>
  <si>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</si>
  <si>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</si>
  <si>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</si>
  <si>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</si>
  <si>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</si>
  <si>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</si>
  <si>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</si>
  <si>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</si>
  <si>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</si>
  <si>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</si>
  <si>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</si>
  <si>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</si>
  <si>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</si>
  <si>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</si>
  <si>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</si>
  <si>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</si>
  <si>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</si>
  <si>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</si>
  <si>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</si>
  <si>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</si>
  <si>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</si>
  <si>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</si>
  <si>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</si>
  <si>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</si>
  <si>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</si>
  <si>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</si>
  <si>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</si>
  <si>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</si>
  <si>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</si>
  <si>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</si>
  <si>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</si>
  <si>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</si>
  <si>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</si>
  <si>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</si>
  <si>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</si>
  <si>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</si>
  <si>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</si>
  <si>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</si>
  <si>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</si>
  <si>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</si>
  <si>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</si>
  <si>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</si>
  <si>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</si>
  <si>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</si>
  <si>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</si>
  <si>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</si>
  <si>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</si>
  <si>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</si>
  <si>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</si>
  <si>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</si>
  <si>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</si>
  <si>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</si>
  <si>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</si>
  <si>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</si>
  <si>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</si>
  <si>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</si>
  <si>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</si>
  <si>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</si>
  <si>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</si>
  <si>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</si>
  <si>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</si>
  <si>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</si>
  <si>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</si>
  <si>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</si>
  <si>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</si>
  <si>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</si>
  <si>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</si>
  <si>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</si>
  <si>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</si>
  <si>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</si>
  <si>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</si>
  <si>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</si>
  <si>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</si>
  <si>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</si>
  <si>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</si>
  <si>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</si>
  <si>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</si>
  <si>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</si>
  <si>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</si>
  <si>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</si>
  <si>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</si>
  <si>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</si>
  <si>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</si>
  <si>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</si>
  <si>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</si>
  <si>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</si>
  <si>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</si>
  <si>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</si>
  <si>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</si>
  <si>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</si>
  <si>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</si>
  <si>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</si>
  <si>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</si>
  <si>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</si>
  <si>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</si>
  <si>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</si>
  <si>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</si>
  <si>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</si>
  <si>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</si>
  <si>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</si>
  <si>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</si>
  <si>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</si>
  <si>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</si>
  <si>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</si>
  <si>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</si>
  <si>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</si>
  <si>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</si>
  <si>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</si>
  <si>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</si>
  <si>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</si>
  <si>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</si>
  <si>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</si>
  <si>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</si>
  <si>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</si>
  <si>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</si>
  <si>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</si>
  <si>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</si>
  <si>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</si>
  <si>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</si>
  <si>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</si>
  <si>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</si>
  <si>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</si>
  <si>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</si>
  <si>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</si>
  <si>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</si>
  <si>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</si>
  <si>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</si>
  <si>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</si>
  <si>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</si>
  <si>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</si>
  <si>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</si>
  <si>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</si>
  <si>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</si>
  <si>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</si>
  <si>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</si>
  <si>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</si>
  <si>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</si>
  <si>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</si>
  <si>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</si>
  <si>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</si>
  <si>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</si>
  <si>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</si>
  <si>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</si>
  <si>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</si>
  <si>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</si>
  <si>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</si>
  <si>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</si>
  <si>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</si>
  <si>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</si>
  <si>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</si>
  <si>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</si>
  <si>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</si>
  <si>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</si>
  <si>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</si>
  <si>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</si>
  <si>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</si>
  <si>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</si>
  <si>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</si>
  <si>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</si>
  <si>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</si>
  <si>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</si>
  <si>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</si>
  <si>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</si>
  <si>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</si>
  <si>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</si>
  <si>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</si>
  <si>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</si>
  <si>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</si>
  <si>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</si>
  <si>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</si>
  <si>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</si>
  <si>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</si>
  <si>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</si>
  <si>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</si>
  <si>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</si>
  <si>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</si>
  <si>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</si>
  <si>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</si>
  <si>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</si>
  <si>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</si>
  <si>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</si>
  <si>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</si>
  <si>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</si>
  <si>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</si>
  <si>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</si>
  <si>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</si>
  <si>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</si>
  <si>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</si>
  <si>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</si>
  <si>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</si>
  <si>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</si>
  <si>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</si>
  <si>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</si>
  <si>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</si>
  <si>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</si>
  <si>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</si>
  <si>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</si>
  <si>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</si>
  <si>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</si>
  <si>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</si>
  <si>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</si>
  <si>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</si>
  <si>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</si>
  <si>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</si>
  <si>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</si>
  <si>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</si>
  <si>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</si>
  <si>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</si>
  <si>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</si>
  <si>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</si>
  <si>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</si>
  <si>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</si>
  <si>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</si>
  <si>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</si>
  <si>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</si>
  <si>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</si>
  <si>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</si>
  <si>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</si>
  <si>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</si>
  <si>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</si>
  <si>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</si>
  <si>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</si>
  <si>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</si>
  <si>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</si>
  <si>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</si>
  <si>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</si>
  <si>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</si>
  <si>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</si>
  <si>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</si>
  <si>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</si>
  <si>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</si>
  <si>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</si>
  <si>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</si>
  <si>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</si>
  <si>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</si>
  <si>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</si>
  <si>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</si>
  <si>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</si>
  <si>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</si>
  <si>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</si>
  <si>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</si>
  <si>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</si>
  <si>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</si>
  <si>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</si>
  <si>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</si>
  <si>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</si>
  <si>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</si>
  <si>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</si>
  <si>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</si>
  <si>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</si>
  <si>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</si>
  <si>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</si>
  <si>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</si>
  <si>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</si>
  <si>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</si>
  <si>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</si>
  <si>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</si>
  <si>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</si>
  <si>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</si>
  <si>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</si>
  <si>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</si>
  <si>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</si>
  <si>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</si>
  <si>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</si>
  <si>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</si>
  <si>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</si>
  <si>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</si>
  <si>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</si>
  <si>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</si>
  <si>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</si>
  <si>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</si>
  <si>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</si>
  <si>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</si>
  <si>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</si>
  <si>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</si>
  <si>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</si>
  <si>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</si>
  <si>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</si>
  <si>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</si>
  <si>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</si>
  <si>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</si>
  <si>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</si>
  <si>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</si>
  <si>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</si>
  <si>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</si>
  <si>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</si>
  <si>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</si>
  <si>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</si>
  <si>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</si>
  <si>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</si>
  <si>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</si>
  <si>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</si>
  <si>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</si>
  <si>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</si>
  <si>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</si>
  <si>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</si>
  <si>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</si>
  <si>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</si>
  <si>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</si>
  <si>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</si>
  <si>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</si>
  <si>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</si>
  <si>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</si>
  <si>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</si>
  <si>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</si>
  <si>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</si>
  <si>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</si>
  <si>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</si>
  <si>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</si>
  <si>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</si>
  <si>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</si>
  <si>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</si>
  <si>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</si>
  <si>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</si>
  <si>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</si>
  <si>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</si>
  <si>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</si>
  <si>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</si>
  <si>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</si>
  <si>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</si>
  <si>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</si>
  <si>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</si>
  <si>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</si>
  <si>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</si>
  <si>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</si>
  <si>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</si>
  <si>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</si>
  <si>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</si>
  <si>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</si>
  <si>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</si>
  <si>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</si>
  <si>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</si>
  <si>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</si>
  <si>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</si>
  <si>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</si>
  <si>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</si>
  <si>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</si>
  <si>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</si>
  <si>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</si>
  <si>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</si>
  <si>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</si>
  <si>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</si>
  <si>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</si>
  <si>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</si>
  <si>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</si>
  <si>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</si>
  <si>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</si>
  <si>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</si>
  <si>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</si>
  <si>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</si>
  <si>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</si>
  <si>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</si>
  <si>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</si>
  <si>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</si>
  <si>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</si>
  <si>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</si>
  <si>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</si>
  <si>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</si>
  <si>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</si>
  <si>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</si>
  <si>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</si>
  <si>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</si>
  <si>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</si>
  <si>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</si>
  <si>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</si>
  <si>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</si>
  <si>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</si>
  <si>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</si>
  <si>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</si>
  <si>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</si>
  <si>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</si>
  <si>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</si>
  <si>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</si>
  <si>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</si>
  <si>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</si>
  <si>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</si>
  <si>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</si>
  <si>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</si>
  <si>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</si>
  <si>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</si>
  <si>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</si>
  <si>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</si>
  <si>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</si>
  <si>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</si>
  <si>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</si>
  <si>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</si>
  <si>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</si>
  <si>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</si>
  <si>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</si>
  <si>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</si>
  <si>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</si>
  <si>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</si>
  <si>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</si>
  <si>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</si>
  <si>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</si>
  <si>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</si>
  <si>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</si>
  <si>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</si>
  <si>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</si>
  <si>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</si>
  <si>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</si>
  <si>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</si>
  <si>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</si>
  <si>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</si>
  <si>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</si>
  <si>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</si>
  <si>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</si>
  <si>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</si>
  <si>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</si>
  <si>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</si>
  <si>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</si>
  <si>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</si>
  <si>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</si>
  <si>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</si>
  <si>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</si>
  <si>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</si>
  <si>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</si>
  <si>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</si>
  <si>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</si>
  <si>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</si>
  <si>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</si>
  <si>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</si>
  <si>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</si>
  <si>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</si>
  <si>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</si>
  <si>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</si>
  <si>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</si>
  <si>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</si>
  <si>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</si>
  <si>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</si>
  <si>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</si>
  <si>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</si>
  <si>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</si>
  <si>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</si>
  <si>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</si>
  <si>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</si>
  <si>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</si>
  <si>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</si>
  <si>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</si>
  <si>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</si>
  <si>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</si>
  <si>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</si>
  <si>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</si>
  <si>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</si>
  <si>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</si>
  <si>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</si>
  <si>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</si>
  <si>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</si>
  <si>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</si>
  <si>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</si>
  <si>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</si>
  <si>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</si>
  <si>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</si>
  <si>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</si>
  <si>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</si>
  <si>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</si>
  <si>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</si>
  <si>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</si>
  <si>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</si>
  <si>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</si>
  <si>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</si>
  <si>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</si>
  <si>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</si>
  <si>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</si>
  <si>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</si>
  <si>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</si>
  <si>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</si>
  <si>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</si>
  <si>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</si>
  <si>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</si>
  <si>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</si>
  <si>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</si>
  <si>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</si>
  <si>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</si>
  <si>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</si>
  <si>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</si>
  <si>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</si>
  <si>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</si>
  <si>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</si>
  <si>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</si>
  <si>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</si>
  <si>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</si>
  <si>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</si>
  <si>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</si>
  <si>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</si>
  <si>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</si>
  <si>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</si>
  <si>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</si>
  <si>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</si>
  <si>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</si>
  <si>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</si>
  <si>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</si>
  <si>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</si>
  <si>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</si>
  <si>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</si>
  <si>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</si>
  <si>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</si>
  <si>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</si>
  <si>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</si>
  <si>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</si>
  <si>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</si>
  <si>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</si>
  <si>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</si>
  <si>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</si>
  <si>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</si>
  <si>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</si>
  <si>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</si>
  <si>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</si>
  <si>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</si>
  <si>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</si>
  <si>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</si>
  <si>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</si>
  <si>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</si>
  <si>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</si>
  <si>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</si>
  <si>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</si>
  <si>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</si>
  <si>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</si>
  <si>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</si>
  <si>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</si>
  <si>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</si>
  <si>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</si>
  <si>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</si>
  <si>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</si>
  <si>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</si>
  <si>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</si>
  <si>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</si>
  <si>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</si>
  <si>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</si>
  <si>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</si>
  <si>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</si>
  <si>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</si>
  <si>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</si>
  <si>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</si>
  <si>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</si>
  <si>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</si>
  <si>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</si>
  <si>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</si>
  <si>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</si>
  <si>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</si>
  <si>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</si>
  <si>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</si>
  <si>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</si>
  <si>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</si>
  <si>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</si>
  <si>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</si>
  <si>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</si>
  <si>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</si>
  <si>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</si>
  <si>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</si>
  <si>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</si>
  <si>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</si>
  <si>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</si>
  <si>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</si>
  <si>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</si>
  <si>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</si>
  <si>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</si>
  <si>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</si>
  <si>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</si>
  <si>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</si>
  <si>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</si>
  <si>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</si>
  <si>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</si>
  <si>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</si>
  <si>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</si>
  <si>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</si>
  <si>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</si>
  <si>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</si>
  <si>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</si>
  <si>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</si>
  <si>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</si>
  <si>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</si>
  <si>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</si>
  <si>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</si>
  <si>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</si>
  <si>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</si>
  <si>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</si>
  <si>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</si>
  <si>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</si>
  <si>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</si>
  <si>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</si>
  <si>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</si>
  <si>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</si>
  <si>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</si>
  <si>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</si>
  <si>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</si>
  <si>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</si>
  <si>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</si>
  <si>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</si>
  <si>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</si>
  <si>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</si>
  <si>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</si>
  <si>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</si>
  <si>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</si>
  <si>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</si>
  <si>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</si>
  <si>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</si>
  <si>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</si>
  <si>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</si>
  <si>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</si>
  <si>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</si>
  <si>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</si>
  <si>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</si>
  <si>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</si>
  <si>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</si>
  <si>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</si>
  <si>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</si>
  <si>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</si>
  <si>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</si>
  <si>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</si>
  <si>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</si>
  <si>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</si>
  <si>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</si>
  <si>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</si>
  <si>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</si>
  <si>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</si>
  <si>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</si>
  <si>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</si>
  <si>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</si>
  <si>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</si>
  <si>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</si>
  <si>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</si>
  <si>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</si>
  <si>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</si>
  <si>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</si>
  <si>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</si>
  <si>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</si>
  <si>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</si>
  <si>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</si>
  <si>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</si>
  <si>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</si>
  <si>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</si>
  <si>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</si>
  <si>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</si>
  <si>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</si>
  <si>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</si>
  <si>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</si>
  <si>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</si>
  <si>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</si>
  <si>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</si>
  <si>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</si>
  <si>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</si>
  <si>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</si>
  <si>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</si>
  <si>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</si>
  <si>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</si>
  <si>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</si>
  <si>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</si>
  <si>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</si>
  <si>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</si>
  <si>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</si>
  <si>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</si>
  <si>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</si>
  <si>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</si>
  <si>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</si>
  <si>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</si>
  <si>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</si>
  <si>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</si>
  <si>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</si>
  <si>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</si>
  <si>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</si>
  <si>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</si>
  <si>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</si>
  <si>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</si>
  <si>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</si>
  <si>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</si>
  <si>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</si>
  <si>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</si>
  <si>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</si>
  <si>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</si>
  <si>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</si>
  <si>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</si>
  <si>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</si>
  <si>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</si>
  <si>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</si>
  <si>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</si>
  <si>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</si>
  <si>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</si>
  <si>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</si>
  <si>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</si>
  <si>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</si>
  <si>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</si>
  <si>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</si>
  <si>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</si>
  <si>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</si>
  <si>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</si>
  <si>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</si>
  <si>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</si>
  <si>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</si>
  <si>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</si>
  <si>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</si>
  <si>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</si>
  <si>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</si>
  <si>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</si>
  <si>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</si>
  <si>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</si>
  <si>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</si>
  <si>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</si>
  <si>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</si>
  <si>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</si>
  <si>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</si>
  <si>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</si>
  <si>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</si>
  <si>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</si>
  <si>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</si>
  <si>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</si>
  <si>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</si>
  <si>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</si>
  <si>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</si>
  <si>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</si>
  <si>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</si>
  <si>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</si>
  <si>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</si>
  <si>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</si>
  <si>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</si>
  <si>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</si>
  <si>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</si>
  <si>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</si>
  <si>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</si>
  <si>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</si>
  <si>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</si>
  <si>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</si>
  <si>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</si>
  <si>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</si>
  <si>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</si>
  <si>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</si>
  <si>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</si>
  <si>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</si>
  <si>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</si>
  <si>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</si>
  <si>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</si>
  <si>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</si>
  <si>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</si>
  <si>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</si>
  <si>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</si>
  <si>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</si>
  <si>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</si>
  <si>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</si>
  <si>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</si>
  <si>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</si>
  <si>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</si>
  <si>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</si>
  <si>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</si>
  <si>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</si>
  <si>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</si>
  <si>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</si>
  <si>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</si>
  <si>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</si>
  <si>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</si>
  <si>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</si>
  <si>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</si>
  <si>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</si>
  <si>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</si>
  <si>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</si>
  <si>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</si>
  <si>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</si>
  <si>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</si>
  <si>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</si>
  <si>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</si>
  <si>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</si>
  <si>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</si>
  <si>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</si>
  <si>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</si>
  <si>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</si>
  <si>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</si>
  <si>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</si>
  <si>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</si>
  <si>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</si>
  <si>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</si>
  <si>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</si>
  <si>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</si>
  <si>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</si>
  <si>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</si>
  <si>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</si>
  <si>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</si>
  <si>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</si>
  <si>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</si>
  <si>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</si>
  <si>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</si>
  <si>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</si>
  <si>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</si>
  <si>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</si>
  <si>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</si>
  <si>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</si>
  <si>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</si>
  <si>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</si>
  <si>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</si>
  <si>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</si>
  <si>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</si>
  <si>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</si>
  <si>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</si>
  <si>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</si>
  <si>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</si>
  <si>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</si>
  <si>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</si>
  <si>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</si>
  <si>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</si>
  <si>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</si>
  <si>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</si>
  <si>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</si>
  <si>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</si>
  <si>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</si>
  <si>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</si>
  <si>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</si>
  <si>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</si>
  <si>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</si>
  <si>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</si>
  <si>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</si>
  <si>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</si>
  <si>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</si>
  <si>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</si>
  <si>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</si>
  <si>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</si>
  <si>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</si>
  <si>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</si>
  <si>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</si>
  <si>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</si>
  <si>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</si>
  <si>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</si>
  <si>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</si>
  <si>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</si>
  <si>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</si>
  <si>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</si>
  <si>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</si>
  <si>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</si>
  <si>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</si>
  <si>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</si>
  <si>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</si>
  <si>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</si>
  <si>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</si>
  <si>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</si>
  <si>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</si>
  <si>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</si>
  <si>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</si>
  <si>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</si>
  <si>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</si>
  <si>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</si>
  <si>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</si>
  <si>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</si>
  <si>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</si>
  <si>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</si>
  <si>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</si>
  <si>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</si>
  <si>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</si>
  <si>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</si>
  <si>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</si>
  <si>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</si>
  <si>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</si>
  <si>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</si>
  <si>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</si>
  <si>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</si>
  <si>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</si>
  <si>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</si>
  <si>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</si>
  <si>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</si>
  <si>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</si>
  <si>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</si>
  <si>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</si>
  <si>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</si>
  <si>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</si>
  <si>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</si>
  <si>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</si>
  <si>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</si>
  <si>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</si>
  <si>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</si>
  <si>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</si>
  <si>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</si>
  <si>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</si>
  <si>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</si>
  <si>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</si>
  <si>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</si>
  <si>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</si>
  <si>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</si>
  <si>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</si>
  <si>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</si>
  <si>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</si>
  <si>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</si>
  <si>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</si>
  <si>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</si>
  <si>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</si>
  <si>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</si>
  <si>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</si>
  <si>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</si>
  <si>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</si>
  <si>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</si>
  <si>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</si>
  <si>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</si>
  <si>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</si>
  <si>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</si>
  <si>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</si>
  <si>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</si>
  <si>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</si>
  <si>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</si>
  <si>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</si>
  <si>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</si>
  <si>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</si>
  <si>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</si>
  <si>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</si>
  <si>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</si>
  <si>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</si>
  <si>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</si>
  <si>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</si>
  <si>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</si>
  <si>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</si>
  <si>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</si>
  <si>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</si>
  <si>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</si>
  <si>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</si>
  <si>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</si>
  <si>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</si>
  <si>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</si>
  <si>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</si>
  <si>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</si>
  <si>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</si>
  <si>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</si>
  <si>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</si>
  <si>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</si>
  <si>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</si>
  <si>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</si>
  <si>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</si>
  <si>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</si>
  <si>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</si>
  <si>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</si>
  <si>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</si>
  <si>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</si>
  <si>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</si>
  <si>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</si>
  <si>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</si>
  <si>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</si>
  <si>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</si>
  <si>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</si>
  <si>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</si>
  <si>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</si>
  <si>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</si>
  <si>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</si>
  <si>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</si>
  <si>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</si>
  <si>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</si>
  <si>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</si>
  <si>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</si>
  <si>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</si>
  <si>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</si>
  <si>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</si>
  <si>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</si>
  <si>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</si>
  <si>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</si>
  <si>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</si>
  <si>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</si>
  <si>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</si>
  <si>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</si>
  <si>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</si>
  <si>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</si>
  <si>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</si>
  <si>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</si>
  <si>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</si>
  <si>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</si>
  <si>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</si>
  <si>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</si>
  <si>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</si>
  <si>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</si>
  <si>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</si>
  <si>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</si>
  <si>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</si>
  <si>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</si>
  <si>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</si>
  <si>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</si>
  <si>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</si>
  <si>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</si>
  <si>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</si>
  <si>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</si>
  <si>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</si>
  <si>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</si>
  <si>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</si>
  <si>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</si>
  <si>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</si>
  <si>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</si>
  <si>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</si>
  <si>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</si>
  <si>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</si>
  <si>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</si>
  <si>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</si>
  <si>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</si>
  <si>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</si>
  <si>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</si>
  <si>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</si>
  <si>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</si>
  <si>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</si>
  <si>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</si>
  <si>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</si>
  <si>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</si>
  <si>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</si>
  <si>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</si>
  <si>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</si>
  <si>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</si>
  <si>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</si>
  <si>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</si>
  <si>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</si>
  <si>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</si>
  <si>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</si>
  <si>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</si>
  <si>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</si>
  <si>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</si>
  <si>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</si>
  <si>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</si>
  <si>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</si>
  <si>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</si>
  <si>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</si>
  <si>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</si>
  <si>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</si>
  <si>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</si>
  <si>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</si>
  <si>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</si>
  <si>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</si>
  <si>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</si>
  <si>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</si>
  <si>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</si>
  <si>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</si>
  <si>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</si>
  <si>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</si>
  <si>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</si>
  <si>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</si>
  <si>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</si>
  <si>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</si>
  <si>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</si>
  <si>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</si>
  <si>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</si>
  <si>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</si>
  <si>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</si>
  <si>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</si>
  <si>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</si>
  <si>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</si>
  <si>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</si>
  <si>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</si>
  <si>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</si>
  <si>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</si>
  <si>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</si>
  <si>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</si>
  <si>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</si>
  <si>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</si>
  <si>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</si>
  <si>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</si>
  <si>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</si>
  <si>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</si>
  <si>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</si>
  <si>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</si>
  <si>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</si>
  <si>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</si>
  <si>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</si>
  <si>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</si>
  <si>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</si>
  <si>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</si>
  <si>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</si>
  <si>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</si>
  <si>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</si>
  <si>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</si>
  <si>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</si>
  <si>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</si>
  <si>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</si>
  <si>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</si>
  <si>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</si>
  <si>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</si>
  <si>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</si>
  <si>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</si>
  <si>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</si>
  <si>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</si>
  <si>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</si>
  <si>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</si>
  <si>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</si>
  <si>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</si>
  <si>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</si>
  <si>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</si>
  <si>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</si>
  <si>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</si>
  <si>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</si>
  <si>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</si>
  <si>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</si>
  <si>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</si>
  <si>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</si>
  <si>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</si>
  <si>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</si>
  <si>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</si>
  <si>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</si>
  <si>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</si>
  <si>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</si>
  <si>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</si>
  <si>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</si>
  <si>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</si>
  <si>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</si>
  <si>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</si>
  <si>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</si>
  <si>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</si>
  <si>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</si>
  <si>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</si>
  <si>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</si>
  <si>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</si>
  <si>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</si>
  <si>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</si>
  <si>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</si>
  <si>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</si>
  <si>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</si>
  <si>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</si>
  <si>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</si>
  <si>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</si>
  <si>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</si>
  <si>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</si>
  <si>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</si>
  <si>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</si>
  <si>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</si>
  <si>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</si>
  <si>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</si>
  <si>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</si>
  <si>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</si>
  <si>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</si>
  <si>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</si>
  <si>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</si>
  <si>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</si>
  <si>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</si>
  <si>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</si>
  <si>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</si>
  <si>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</si>
  <si>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</si>
  <si>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</si>
  <si>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</si>
  <si>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</si>
  <si>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</si>
  <si>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</si>
  <si>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</si>
  <si>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</si>
  <si>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</si>
  <si>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</si>
  <si>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</si>
  <si>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</si>
  <si>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</si>
  <si>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</si>
  <si>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</si>
  <si>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</si>
  <si>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</si>
  <si>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</si>
  <si>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</si>
  <si>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</si>
  <si>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</si>
  <si>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</si>
  <si>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</si>
  <si>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</si>
  <si>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</si>
  <si>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</si>
  <si>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</si>
  <si>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</si>
  <si>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</si>
  <si>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</si>
  <si>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</si>
  <si>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</si>
  <si>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</si>
  <si>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</si>
  <si>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</si>
  <si>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</si>
  <si>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</si>
  <si>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</si>
  <si>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</si>
  <si>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</si>
  <si>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</si>
  <si>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</si>
  <si>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</si>
  <si>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</si>
  <si>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</si>
  <si>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</si>
  <si>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</si>
  <si>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</si>
  <si>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</si>
  <si>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</si>
  <si>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</si>
  <si>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</si>
  <si>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</si>
  <si>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</si>
  <si>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</si>
  <si>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</si>
  <si>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</si>
  <si>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</si>
  <si>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</si>
  <si>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</si>
  <si>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</si>
  <si>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</si>
  <si>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</si>
  <si>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</si>
  <si>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</si>
  <si>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</si>
  <si>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</si>
  <si>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</si>
  <si>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</si>
  <si>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</si>
  <si>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</si>
  <si>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</si>
  <si>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</si>
  <si>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</si>
  <si>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</si>
  <si>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</si>
  <si>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</si>
  <si>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</si>
  <si>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</si>
  <si>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</si>
  <si>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</si>
  <si>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</si>
  <si>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</si>
  <si>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</si>
  <si>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</si>
  <si>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</si>
  <si>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</si>
  <si>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</si>
  <si>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</si>
  <si>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</si>
  <si>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</si>
  <si>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</si>
  <si>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</si>
  <si>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</si>
  <si>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</si>
  <si>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</si>
  <si>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</si>
  <si>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</si>
  <si>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</si>
  <si>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</si>
  <si>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</si>
  <si>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</si>
  <si>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</si>
  <si>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</si>
  <si>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</si>
  <si>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</si>
  <si>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</si>
  <si>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</si>
  <si>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</si>
  <si>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</si>
  <si>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</si>
  <si>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</si>
  <si>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</si>
  <si>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</si>
  <si>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</si>
  <si>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</si>
  <si>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</si>
  <si>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</si>
  <si>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</si>
  <si>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</si>
  <si>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</si>
  <si>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</si>
  <si>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</si>
  <si>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</si>
  <si>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</si>
  <si>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</si>
  <si>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</si>
  <si>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</si>
  <si>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</si>
  <si>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</si>
  <si>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</si>
  <si>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</si>
  <si>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</si>
  <si>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</si>
  <si>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</si>
  <si>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</si>
  <si>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</si>
  <si>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</si>
  <si>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</si>
  <si>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</si>
  <si>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</si>
  <si>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</si>
  <si>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</si>
  <si>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</si>
  <si>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</si>
  <si>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</si>
  <si>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</si>
  <si>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</si>
  <si>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</si>
  <si>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</si>
  <si>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</si>
  <si>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</si>
  <si>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</si>
  <si>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</si>
  <si>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</si>
  <si>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</si>
  <si>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</si>
  <si>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</si>
  <si>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</si>
  <si>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</si>
  <si>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</si>
  <si>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</si>
  <si>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</si>
  <si>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</si>
  <si>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</si>
  <si>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</si>
  <si>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</si>
  <si>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</si>
  <si>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</si>
  <si>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</si>
  <si>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</si>
  <si>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</si>
  <si>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</si>
  <si>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</si>
  <si>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</si>
  <si>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</si>
  <si>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</si>
  <si>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</si>
  <si>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</si>
  <si>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</si>
  <si>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</si>
  <si>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</si>
  <si>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</si>
  <si>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</si>
  <si>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</si>
  <si>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</si>
  <si>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</si>
  <si>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</si>
  <si>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</si>
  <si>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</si>
  <si>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</si>
  <si>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</si>
  <si>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</si>
  <si>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</si>
  <si>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</si>
  <si>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</si>
  <si>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</si>
  <si>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</si>
  <si>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</si>
  <si>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</si>
  <si>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</si>
  <si>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</si>
  <si>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</si>
  <si>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</si>
  <si>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</si>
  <si>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</si>
  <si>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</si>
  <si>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</si>
  <si>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</si>
  <si>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</si>
  <si>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</si>
  <si>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</si>
  <si>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</si>
  <si>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</si>
  <si>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</si>
  <si>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</si>
  <si>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</si>
  <si>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</si>
  <si>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</si>
  <si>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</si>
  <si>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</si>
  <si>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</si>
  <si>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</si>
  <si>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</si>
  <si>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</si>
  <si>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</si>
  <si>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</si>
  <si>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</si>
  <si>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</si>
  <si>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</si>
  <si>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</si>
  <si>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</si>
  <si>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</si>
  <si>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</si>
  <si>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</si>
  <si>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</si>
  <si>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</si>
  <si>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</si>
  <si>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</si>
  <si>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</si>
  <si>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</si>
  <si>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</si>
  <si>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</si>
  <si>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</si>
  <si>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</si>
  <si>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</si>
  <si>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</si>
  <si>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</si>
  <si>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</si>
  <si>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</si>
  <si>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</si>
  <si>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</si>
  <si>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</si>
  <si>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</si>
  <si>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</si>
  <si>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</si>
  <si>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</si>
  <si>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</si>
  <si>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</si>
  <si>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</si>
  <si>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</si>
  <si>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</si>
  <si>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</si>
  <si>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</si>
  <si>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</si>
  <si>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</si>
  <si>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</si>
  <si>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</si>
  <si>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</si>
  <si>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</si>
  <si>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</si>
  <si>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</si>
  <si>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</si>
  <si>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</si>
  <si>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</si>
  <si>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</si>
  <si>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</si>
  <si>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</si>
  <si>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</si>
  <si>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</si>
  <si>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</si>
  <si>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</si>
  <si>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</si>
  <si>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</si>
  <si>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</si>
  <si>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</si>
  <si>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</si>
  <si>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</si>
  <si>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</si>
  <si>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</si>
  <si>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</si>
  <si>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</si>
  <si>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</si>
  <si>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</si>
  <si>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</si>
  <si>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</si>
  <si>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</si>
  <si>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</si>
  <si>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</si>
  <si>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</si>
  <si>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</si>
  <si>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</si>
  <si>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</si>
  <si>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</si>
  <si>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</si>
  <si>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</si>
  <si>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</si>
  <si>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</si>
  <si>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</si>
  <si>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</si>
  <si>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</si>
  <si>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</si>
  <si>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</si>
  <si>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</si>
  <si>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</si>
  <si>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</si>
  <si>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</si>
  <si>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</si>
  <si>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</si>
  <si>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</si>
  <si>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</si>
  <si>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</si>
  <si>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</si>
  <si>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</si>
  <si>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</si>
  <si>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</si>
  <si>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</si>
  <si>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</si>
  <si>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</si>
  <si>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</si>
  <si>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</si>
  <si>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</si>
  <si>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</si>
  <si>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</si>
  <si>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</si>
  <si>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</si>
  <si>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</si>
  <si>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</si>
  <si>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</si>
  <si>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</si>
  <si>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</si>
  <si>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</si>
  <si>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</si>
  <si>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</si>
  <si>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</si>
  <si>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</si>
  <si>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</si>
  <si>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</si>
  <si>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</si>
  <si>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</si>
  <si>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</si>
  <si>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</si>
  <si>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</si>
  <si>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</si>
  <si>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</si>
  <si>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</si>
  <si>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</si>
  <si>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</si>
  <si>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</si>
  <si>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</si>
  <si>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</si>
  <si>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</si>
  <si>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</si>
  <si>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</si>
  <si>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</si>
  <si>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</si>
  <si>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</si>
  <si>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</si>
  <si>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</si>
  <si>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</si>
  <si>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</si>
  <si>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</si>
  <si>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</si>
  <si>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</si>
  <si>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</si>
  <si>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</si>
  <si>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</si>
  <si>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</si>
  <si>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</si>
  <si>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</si>
  <si>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</si>
  <si>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</si>
  <si>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</si>
  <si>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</si>
  <si>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</si>
  <si>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</si>
  <si>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</si>
  <si>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</si>
  <si>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</si>
  <si>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</si>
  <si>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</si>
  <si>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</si>
  <si>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</si>
  <si>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</si>
  <si>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</si>
  <si>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</si>
  <si>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</si>
  <si>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</si>
  <si>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</si>
  <si>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</si>
  <si>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</si>
  <si>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</si>
  <si>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</si>
  <si>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</si>
  <si>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</si>
  <si>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</si>
  <si>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</si>
  <si>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</si>
  <si>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</si>
  <si>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</si>
  <si>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</si>
  <si>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</si>
  <si>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</si>
  <si>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</si>
  <si>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</si>
  <si>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</si>
  <si>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</si>
  <si>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</si>
  <si>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</si>
  <si>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</si>
  <si>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</si>
  <si>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</si>
  <si>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</si>
  <si>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</si>
  <si>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</si>
  <si>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</si>
  <si>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</si>
  <si>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</si>
  <si>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</si>
  <si>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</si>
  <si>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</si>
  <si>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</si>
  <si>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</si>
  <si>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</si>
  <si>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</si>
  <si>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</si>
  <si>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</si>
  <si>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</si>
  <si>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</si>
  <si>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</si>
  <si>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</si>
  <si>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</si>
  <si>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</si>
  <si>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</si>
  <si>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</si>
  <si>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</si>
  <si>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</si>
  <si>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</si>
  <si>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</si>
  <si>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</si>
  <si>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</si>
  <si>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</si>
  <si>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</si>
  <si>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</si>
  <si>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</si>
  <si>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</si>
  <si>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</si>
  <si>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</si>
  <si>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</si>
  <si>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</si>
  <si>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</si>
  <si>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</si>
  <si>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</si>
  <si>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</si>
  <si>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</si>
  <si>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</si>
  <si>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</si>
  <si>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</si>
  <si>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</si>
  <si>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</si>
  <si>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</si>
  <si>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</si>
  <si>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</si>
  <si>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</si>
  <si>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</si>
  <si>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</si>
  <si>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</si>
  <si>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</si>
  <si>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</si>
  <si>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</si>
  <si>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</si>
  <si>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</si>
  <si>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</si>
  <si>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</si>
  <si>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</si>
  <si>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</si>
  <si>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</si>
  <si>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</si>
  <si>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</si>
  <si>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</si>
  <si>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</si>
  <si>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</si>
  <si>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</si>
  <si>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</si>
  <si>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</si>
  <si>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</si>
  <si>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</si>
  <si>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</si>
  <si>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</si>
  <si>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</si>
  <si>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</si>
  <si>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</si>
  <si>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</si>
  <si>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</si>
  <si>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</si>
  <si>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</si>
  <si>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</si>
  <si>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</si>
  <si>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</si>
  <si>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</si>
  <si>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</si>
  <si>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</si>
  <si>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</si>
  <si>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</si>
  <si>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</si>
  <si>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</si>
  <si>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</si>
  <si>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</si>
  <si>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</si>
  <si>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</si>
  <si>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</si>
  <si>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</si>
  <si>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</si>
  <si>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</si>
  <si>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</si>
  <si>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</si>
  <si>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</si>
  <si>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</si>
  <si>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</si>
  <si>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</si>
  <si>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</si>
  <si>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</si>
  <si>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</si>
  <si>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</si>
  <si>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</si>
  <si>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</si>
  <si>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</si>
  <si>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</si>
  <si>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</si>
  <si>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</si>
  <si>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</si>
  <si>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</si>
  <si>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</si>
  <si>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</si>
  <si>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</si>
  <si>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</si>
  <si>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</si>
  <si>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</si>
  <si>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</si>
  <si>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</si>
  <si>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</si>
  <si>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</si>
  <si>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</si>
  <si>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</si>
  <si>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</si>
  <si>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</si>
  <si>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</si>
  <si>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</si>
  <si>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</si>
  <si>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</si>
  <si>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</si>
  <si>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</si>
  <si>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</si>
  <si>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</si>
  <si>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</si>
  <si>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</si>
  <si>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</si>
  <si>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</si>
  <si>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</si>
  <si>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</si>
  <si>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</si>
  <si>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</si>
  <si>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</si>
  <si>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</si>
  <si>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</si>
  <si>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</si>
  <si>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</si>
  <si>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</si>
  <si>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</si>
  <si>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</si>
  <si>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</si>
  <si>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</si>
  <si>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</si>
  <si>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</si>
  <si>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</si>
  <si>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</si>
  <si>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</si>
  <si>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</si>
  <si>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</si>
  <si>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</si>
  <si>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</si>
  <si>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</si>
  <si>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</si>
  <si>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</si>
  <si>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</si>
  <si>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</si>
  <si>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</si>
  <si>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</si>
  <si>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</si>
  <si>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</si>
  <si>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</si>
  <si>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</si>
  <si>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</si>
  <si>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</si>
  <si>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</si>
  <si>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</si>
  <si>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</si>
  <si>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</si>
  <si>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</si>
  <si>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</si>
  <si>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</si>
  <si>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</si>
  <si>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</si>
  <si>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</si>
  <si>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</si>
  <si>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</si>
  <si>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</si>
  <si>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</si>
  <si>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</si>
  <si>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</si>
  <si>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</si>
  <si>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</si>
  <si>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</si>
  <si>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</si>
  <si>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</si>
  <si>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</si>
  <si>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</si>
  <si>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</si>
  <si>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</si>
  <si>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</si>
  <si>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</si>
  <si>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</si>
  <si>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</si>
  <si>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</si>
  <si>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</si>
  <si>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</si>
  <si>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</si>
  <si>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</si>
  <si>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</si>
  <si>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</si>
  <si>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</si>
  <si>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</si>
  <si>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</si>
  <si>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</si>
  <si>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</si>
  <si>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</si>
  <si>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</si>
  <si>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</si>
  <si>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</si>
  <si>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</si>
  <si>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</si>
  <si>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</si>
  <si>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</si>
  <si>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</si>
  <si>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</si>
  <si>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</si>
  <si>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</si>
  <si>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</si>
  <si>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</si>
  <si>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</si>
  <si>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</si>
  <si>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</si>
  <si>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</si>
  <si>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</si>
  <si>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</si>
  <si>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</si>
  <si>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</si>
  <si>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</si>
  <si>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</si>
  <si>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</si>
  <si>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</si>
  <si>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</si>
  <si>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</si>
  <si>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</si>
  <si>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</si>
  <si>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</si>
  <si>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</si>
  <si>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</si>
  <si>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</si>
  <si>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</si>
  <si>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</si>
  <si>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</si>
  <si>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</si>
  <si>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</si>
  <si>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</si>
  <si>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</si>
  <si>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</si>
  <si>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</si>
  <si>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</si>
  <si>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</si>
  <si>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</si>
  <si>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</si>
  <si>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</si>
  <si>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</si>
  <si>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</si>
  <si>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</si>
  <si>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</si>
  <si>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</si>
  <si>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</si>
  <si>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</si>
  <si>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</si>
  <si>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</si>
  <si>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</si>
  <si>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</si>
  <si>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</si>
  <si>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</si>
  <si>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</si>
  <si>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</si>
  <si>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</si>
  <si>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</si>
  <si>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</si>
  <si>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</si>
  <si>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</si>
  <si>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</si>
  <si>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</si>
  <si>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</si>
  <si>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</si>
  <si>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</si>
  <si>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</si>
  <si>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</si>
  <si>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</si>
  <si>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</si>
  <si>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</si>
  <si>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</si>
  <si>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</si>
  <si>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</si>
  <si>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</si>
  <si>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</si>
  <si>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</si>
  <si>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</si>
  <si>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</si>
  <si>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</si>
  <si>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</si>
  <si>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</si>
  <si>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</si>
  <si>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</si>
  <si>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</si>
  <si>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</si>
  <si>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</si>
  <si>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</si>
  <si>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</si>
  <si>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</si>
  <si>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</si>
  <si>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</si>
  <si>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</si>
  <si>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</si>
  <si>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</si>
  <si>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</si>
  <si>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</si>
  <si>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</si>
  <si>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</si>
  <si>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</si>
  <si>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</si>
  <si>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</si>
  <si>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</si>
  <si>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</si>
  <si>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</si>
  <si>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</si>
  <si>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</si>
  <si>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</si>
  <si>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</si>
  <si>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</si>
  <si>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</si>
  <si>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</si>
  <si>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</si>
  <si>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</si>
  <si>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</si>
  <si>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</si>
  <si>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</si>
  <si>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</si>
  <si>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</si>
  <si>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</si>
  <si>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</si>
  <si>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</si>
  <si>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</si>
  <si>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</si>
  <si>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</si>
  <si>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</si>
  <si>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</si>
  <si>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</si>
  <si>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</si>
  <si>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</si>
  <si>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</si>
  <si>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</si>
  <si>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</si>
  <si>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</si>
  <si>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</si>
  <si>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</si>
  <si>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</si>
  <si>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</si>
  <si>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</si>
  <si>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</si>
  <si>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</si>
  <si>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</si>
  <si>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</si>
  <si>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</si>
  <si>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</si>
  <si>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</si>
  <si>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</si>
  <si>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</si>
  <si>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</si>
  <si>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</si>
  <si>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</si>
  <si>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</si>
  <si>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</si>
  <si>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</si>
  <si>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</si>
  <si>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</si>
  <si>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</si>
  <si>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</si>
  <si>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</si>
  <si>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</si>
  <si>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</si>
  <si>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</si>
  <si>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</si>
  <si>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</si>
  <si>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</si>
  <si>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</si>
  <si>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</si>
  <si>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</si>
  <si>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</si>
  <si>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</si>
  <si>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</si>
  <si>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</si>
  <si>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</si>
  <si>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</si>
  <si>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</si>
  <si>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</si>
  <si>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</si>
  <si>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</si>
  <si>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</si>
  <si>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</si>
  <si>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</si>
  <si>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</si>
  <si>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</si>
  <si>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</si>
  <si>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</si>
  <si>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</si>
  <si>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</si>
  <si>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</si>
  <si>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</si>
  <si>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</si>
  <si>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</si>
  <si>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</si>
  <si>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</si>
  <si>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</si>
  <si>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</si>
  <si>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</si>
  <si>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</si>
  <si>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</si>
  <si>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</si>
  <si>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</si>
  <si>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</si>
  <si>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</si>
  <si>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</si>
  <si>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</si>
  <si>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</si>
  <si>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</si>
  <si>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</si>
  <si>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</si>
  <si>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</si>
  <si>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</si>
  <si>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</si>
  <si>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</si>
  <si>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</si>
  <si>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</si>
  <si>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</si>
  <si>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</si>
  <si>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</si>
  <si>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</si>
  <si>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</si>
  <si>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</si>
  <si>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</si>
  <si>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</si>
  <si>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</si>
  <si>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</si>
  <si>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</si>
  <si>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</si>
  <si>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</si>
  <si>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</si>
  <si>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</si>
  <si>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</si>
  <si>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</si>
  <si>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</si>
  <si>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</si>
  <si>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</si>
  <si>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</si>
  <si>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</si>
  <si>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</si>
  <si>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</si>
  <si>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</si>
  <si>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</si>
  <si>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</si>
  <si>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</si>
  <si>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</si>
  <si>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</si>
  <si>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</si>
  <si>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</si>
  <si>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</si>
  <si>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</si>
  <si>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</si>
  <si>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</si>
  <si>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</si>
  <si>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</si>
  <si>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</si>
  <si>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</si>
  <si>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</si>
  <si>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</si>
  <si>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</si>
  <si>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</si>
  <si>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</si>
  <si>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</si>
  <si>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</si>
  <si>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</si>
  <si>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</si>
  <si>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</si>
  <si>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</si>
  <si>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</si>
  <si>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</si>
  <si>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</si>
  <si>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</si>
  <si>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</si>
  <si>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</si>
  <si>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</si>
  <si>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</si>
  <si>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</si>
  <si>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</si>
  <si>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</si>
  <si>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</si>
  <si>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</si>
  <si>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</si>
  <si>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</si>
  <si>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</si>
  <si>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</si>
  <si>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</si>
  <si>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</si>
  <si>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</si>
  <si>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</si>
  <si>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</si>
  <si>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</si>
  <si>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</si>
  <si>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</si>
  <si>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</si>
  <si>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</si>
  <si>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</si>
  <si>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</si>
  <si>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</si>
  <si>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</si>
  <si>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</si>
  <si>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</si>
  <si>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</si>
  <si>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</si>
  <si>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</si>
  <si>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</si>
  <si>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</si>
  <si>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</si>
  <si>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</si>
  <si>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</si>
  <si>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</si>
  <si>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</si>
  <si>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</si>
  <si>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</si>
  <si>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</si>
  <si>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</si>
  <si>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</si>
  <si>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</si>
  <si>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</si>
  <si>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</si>
  <si>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</si>
  <si>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</si>
  <si>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</si>
  <si>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</si>
  <si>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</si>
  <si>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</si>
  <si>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</si>
  <si>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</si>
  <si>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</si>
  <si>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</si>
  <si>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</si>
  <si>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</si>
  <si>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</si>
  <si>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</si>
  <si>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</si>
  <si>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</si>
  <si>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</si>
  <si>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</si>
  <si>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</si>
  <si>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</si>
  <si>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</si>
  <si>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</si>
  <si>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</si>
  <si>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</si>
  <si>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</si>
  <si>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</si>
  <si>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</si>
  <si>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</si>
  <si>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</si>
  <si>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</si>
  <si>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</si>
  <si>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</si>
  <si>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</si>
  <si>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</si>
  <si>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</si>
  <si>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</si>
  <si>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</si>
  <si>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</si>
  <si>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</si>
  <si>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</si>
  <si>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</si>
  <si>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</si>
  <si>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</si>
  <si>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</si>
  <si>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</si>
  <si>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</si>
  <si>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</si>
  <si>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</si>
  <si>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</si>
  <si>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</si>
  <si>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</si>
  <si>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</si>
  <si>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</si>
  <si>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</si>
  <si>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</si>
  <si>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</si>
  <si>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</si>
  <si>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</si>
  <si>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</si>
  <si>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</si>
  <si>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</si>
  <si>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</si>
  <si>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</si>
  <si>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</si>
  <si>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</si>
  <si>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</si>
  <si>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</si>
  <si>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</si>
  <si>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</si>
  <si>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</si>
  <si>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</si>
  <si>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</si>
  <si>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</si>
  <si>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</si>
  <si>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</si>
  <si>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</si>
  <si>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</si>
  <si>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</si>
  <si>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</si>
  <si>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</si>
  <si>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</si>
  <si>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</si>
  <si>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</si>
  <si>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</si>
  <si>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</si>
  <si>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</si>
  <si>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</si>
  <si>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</si>
  <si>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</si>
  <si>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</si>
  <si>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</si>
  <si>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</si>
  <si>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</si>
  <si>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</si>
  <si>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</si>
  <si>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</si>
  <si>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</si>
  <si>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</si>
  <si>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</si>
  <si>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</si>
  <si>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</si>
  <si>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</si>
  <si>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</si>
  <si>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</si>
  <si>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</si>
  <si>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</si>
  <si>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</si>
  <si>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</si>
  <si>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</si>
  <si>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</si>
  <si>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</si>
  <si>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</si>
  <si>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</si>
  <si>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</si>
  <si>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</si>
  <si>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</si>
  <si>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</si>
  <si>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</si>
  <si>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</si>
  <si>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</si>
  <si>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</si>
  <si>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</si>
  <si>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</si>
  <si>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</si>
  <si>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</si>
  <si>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</si>
  <si>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</si>
  <si>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</si>
  <si>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</si>
  <si>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</si>
  <si>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</si>
  <si>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</si>
  <si>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</si>
  <si>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</si>
  <si>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</si>
  <si>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</si>
  <si>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</si>
  <si>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</si>
  <si>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</si>
  <si>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</si>
  <si>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</si>
  <si>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</si>
  <si>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</si>
  <si>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</si>
  <si>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</si>
  <si>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</si>
  <si>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</si>
  <si>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</si>
  <si>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</si>
  <si>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</si>
  <si>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</si>
  <si>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</si>
  <si>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</si>
  <si>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</si>
  <si>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</si>
  <si>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</si>
  <si>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</si>
  <si>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</si>
  <si>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</si>
  <si>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</si>
  <si>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</si>
  <si>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</si>
  <si>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</si>
  <si>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</si>
  <si>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</si>
  <si>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</si>
  <si>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</si>
  <si>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</si>
  <si>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</si>
  <si>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</si>
  <si>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</si>
  <si>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</si>
  <si>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</si>
  <si>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</si>
  <si>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</si>
  <si>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</si>
  <si>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</si>
  <si>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</si>
  <si>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</si>
  <si>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</si>
  <si>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</si>
  <si>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</si>
  <si>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</si>
  <si>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</si>
  <si>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</si>
  <si>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</si>
  <si>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</si>
  <si>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</si>
  <si>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</si>
  <si>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</si>
  <si>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</si>
  <si>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</si>
  <si>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</si>
  <si>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</si>
  <si>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</si>
  <si>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</si>
  <si>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</si>
  <si>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</si>
  <si>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</si>
  <si>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</si>
  <si>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</si>
  <si>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</si>
  <si>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</si>
  <si>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</si>
  <si>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</si>
  <si>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</si>
  <si>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</si>
  <si>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</si>
  <si>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</si>
  <si>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</si>
  <si>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</si>
  <si>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</si>
  <si>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</si>
  <si>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</si>
  <si>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</si>
  <si>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</si>
  <si>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</si>
  <si>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</si>
  <si>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</si>
  <si>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</si>
  <si>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</si>
  <si>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</si>
  <si>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</si>
  <si>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</si>
  <si>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</si>
  <si>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</si>
  <si>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</si>
  <si>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</si>
  <si>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</si>
  <si>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</si>
  <si>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</si>
  <si>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</si>
  <si>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</si>
  <si>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</si>
  <si>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</si>
  <si>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</si>
  <si>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</si>
  <si>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</si>
  <si>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</si>
  <si>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</si>
  <si>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</si>
  <si>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</si>
  <si>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</si>
  <si>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</si>
  <si>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</si>
  <si>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</si>
  <si>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</si>
  <si>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</si>
  <si>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</si>
  <si>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</si>
  <si>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</si>
  <si>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</si>
  <si>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</si>
  <si>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</si>
  <si>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</si>
  <si>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</si>
  <si>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</si>
  <si>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</si>
  <si>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</si>
  <si>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</si>
  <si>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</si>
  <si>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</si>
  <si>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</si>
  <si>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</si>
  <si>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</si>
  <si>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</si>
  <si>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</si>
  <si>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</si>
  <si>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</si>
  <si>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</si>
  <si>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</si>
  <si>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</si>
  <si>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</si>
  <si>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</si>
  <si>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</si>
  <si>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</si>
  <si>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</si>
  <si>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</si>
  <si>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</si>
  <si>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</si>
  <si>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</si>
  <si>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</si>
  <si>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</si>
  <si>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</si>
  <si>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</si>
  <si>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</si>
  <si>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</si>
  <si>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</si>
  <si>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</si>
  <si>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</si>
  <si>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</si>
  <si>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</si>
  <si>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</si>
  <si>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</si>
  <si>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</si>
  <si>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</si>
  <si>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</si>
  <si>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</si>
  <si>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</si>
  <si>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</si>
  <si>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</si>
  <si>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</si>
  <si>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</si>
  <si>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</si>
  <si>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</si>
  <si>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</si>
  <si>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</si>
  <si>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</si>
  <si>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</si>
  <si>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</si>
  <si>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</si>
  <si>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</si>
  <si>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</si>
  <si>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</si>
  <si>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</si>
  <si>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</si>
  <si>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</si>
  <si>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</si>
  <si>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</si>
  <si>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</si>
  <si>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</si>
  <si>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</si>
  <si>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</si>
  <si>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</si>
  <si>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</si>
  <si>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</si>
  <si>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</si>
  <si>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</si>
  <si>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</si>
  <si>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</si>
  <si>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</si>
  <si>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</si>
  <si>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</si>
  <si>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</si>
  <si>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</si>
  <si>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</si>
  <si>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</si>
  <si>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</si>
  <si>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</si>
  <si>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</si>
  <si>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</si>
  <si>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</si>
  <si>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</si>
  <si>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</si>
  <si>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</si>
  <si>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</si>
  <si>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</si>
  <si>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</si>
  <si>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</si>
  <si>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</si>
  <si>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</si>
  <si>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</si>
  <si>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</si>
  <si>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</si>
  <si>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</si>
  <si>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</si>
  <si>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</si>
  <si>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</si>
  <si>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</si>
  <si>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</si>
  <si>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</si>
  <si>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</si>
  <si>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</si>
  <si>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</si>
  <si>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</si>
  <si>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</si>
  <si>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</si>
  <si>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</si>
  <si>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</si>
  <si>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</si>
  <si>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</si>
  <si>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</si>
  <si>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</si>
  <si>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</si>
  <si>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</si>
  <si>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</si>
  <si>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</si>
  <si>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</si>
  <si>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</si>
  <si>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</si>
  <si>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</si>
  <si>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</si>
  <si>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</si>
  <si>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</si>
  <si>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</si>
  <si>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</si>
  <si>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</si>
  <si>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</si>
  <si>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</si>
  <si>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</si>
  <si>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</si>
  <si>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</si>
  <si>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</si>
  <si>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</si>
  <si>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</si>
  <si>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</si>
  <si>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</si>
  <si>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</si>
  <si>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</si>
  <si>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</si>
  <si>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</si>
  <si>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</si>
  <si>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</si>
  <si>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</si>
  <si>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</si>
  <si>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</si>
  <si>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</si>
  <si>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</si>
  <si>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</si>
  <si>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</si>
  <si>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</si>
  <si>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</si>
  <si>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</si>
  <si>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</si>
  <si>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</si>
  <si>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</si>
  <si>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</si>
  <si>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</si>
  <si>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</si>
  <si>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</si>
  <si>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</si>
  <si>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</si>
  <si>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</si>
  <si>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</si>
  <si>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</si>
  <si>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</si>
  <si>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</si>
  <si>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</si>
  <si>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</si>
  <si>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</si>
  <si>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</si>
  <si>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</si>
  <si>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</si>
  <si>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</si>
  <si>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</si>
  <si>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</si>
  <si>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</si>
  <si>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</si>
  <si>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</si>
  <si>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</si>
  <si>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</si>
  <si>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</si>
  <si>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</si>
  <si>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</si>
  <si>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</si>
  <si>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</si>
  <si>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</si>
  <si>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</si>
  <si>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</si>
  <si>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</si>
  <si>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</si>
  <si>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</si>
  <si>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</si>
  <si>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</si>
  <si>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</si>
  <si>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</si>
  <si>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</si>
  <si>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</si>
  <si>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</si>
  <si>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</si>
  <si>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</si>
  <si>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</si>
  <si>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</si>
  <si>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</si>
  <si>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</si>
  <si>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</si>
  <si>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</si>
  <si>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</si>
  <si>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</si>
  <si>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</si>
  <si>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</si>
  <si>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</si>
  <si>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</si>
  <si>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</si>
  <si>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</si>
  <si>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</si>
  <si>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</si>
  <si>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</si>
  <si>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</si>
  <si>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</si>
  <si>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</si>
  <si>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</si>
  <si>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</si>
  <si>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</si>
  <si>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</si>
  <si>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</si>
  <si>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</si>
  <si>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</si>
  <si>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</si>
  <si>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</si>
  <si>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</si>
  <si>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</si>
  <si>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</si>
  <si>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</si>
  <si>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</si>
  <si>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</si>
  <si>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</si>
  <si>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</si>
  <si>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</si>
  <si>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</si>
  <si>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</si>
  <si>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</si>
  <si>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</si>
  <si>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</si>
  <si>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</si>
  <si>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</si>
  <si>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</si>
  <si>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</si>
  <si>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</si>
  <si>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</si>
  <si>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</si>
  <si>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</si>
  <si>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</si>
  <si>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</si>
  <si>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</si>
  <si>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</si>
  <si>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</si>
  <si>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</si>
  <si>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</si>
  <si>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</si>
  <si>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</si>
  <si>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</si>
  <si>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</si>
  <si>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</si>
  <si>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</si>
  <si>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</si>
  <si>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</si>
  <si>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</si>
  <si>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</si>
  <si>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</si>
  <si>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</si>
  <si>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</si>
  <si>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</si>
  <si>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</si>
  <si>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</si>
  <si>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</si>
  <si>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</si>
  <si>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</si>
  <si>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</si>
  <si>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</si>
  <si>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</si>
  <si>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</si>
  <si>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</si>
  <si>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</si>
  <si>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</si>
  <si>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</si>
  <si>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</si>
  <si>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</si>
  <si>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</si>
  <si>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</si>
  <si>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</si>
  <si>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</si>
  <si>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</si>
  <si>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</si>
  <si>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</si>
  <si>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</si>
  <si>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</si>
  <si>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</si>
  <si>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</si>
  <si>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</si>
  <si>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</si>
  <si>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</si>
  <si>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</si>
  <si>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</si>
  <si>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</si>
  <si>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</si>
  <si>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</si>
  <si>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</si>
  <si>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</si>
  <si>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</si>
  <si>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</si>
  <si>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</si>
  <si>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</si>
  <si>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</si>
  <si>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</si>
  <si>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</si>
  <si>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</si>
  <si>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</si>
  <si>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</si>
  <si>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</si>
  <si>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</si>
  <si>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</si>
  <si>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</si>
  <si>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</si>
  <si>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</si>
  <si>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</si>
  <si>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</si>
  <si>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</si>
  <si>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</si>
  <si>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</si>
  <si>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</si>
  <si>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</si>
  <si>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</si>
  <si>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</si>
  <si>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</si>
  <si>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</si>
  <si>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</si>
  <si>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</si>
  <si>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</si>
  <si>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</si>
  <si>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</si>
  <si>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</si>
  <si>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</si>
  <si>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</si>
  <si>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</si>
  <si>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</si>
  <si>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</si>
  <si>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</si>
  <si>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</si>
  <si>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</si>
  <si>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</si>
  <si>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</si>
  <si>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</si>
  <si>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</si>
  <si>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</si>
  <si>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</si>
  <si>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</si>
  <si>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</si>
  <si>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</si>
  <si>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</si>
  <si>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</si>
  <si>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</si>
  <si>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</si>
  <si>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</si>
  <si>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</si>
  <si>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</si>
  <si>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</si>
  <si>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</si>
  <si>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</si>
  <si>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</si>
  <si>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</si>
  <si>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</si>
  <si>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</si>
  <si>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</si>
  <si>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</si>
  <si>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</si>
  <si>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</si>
  <si>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</si>
  <si>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</si>
  <si>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</si>
  <si>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</si>
  <si>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</si>
  <si>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</si>
  <si>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</si>
  <si>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</si>
  <si>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</si>
  <si>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</si>
  <si>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</si>
  <si>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</si>
  <si>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</si>
  <si>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</si>
  <si>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</si>
  <si>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</si>
  <si>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</si>
  <si>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</si>
  <si>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</si>
  <si>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</si>
  <si>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</si>
  <si>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</si>
  <si>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</si>
  <si>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</si>
  <si>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</si>
  <si>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</si>
  <si>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</si>
  <si>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</si>
  <si>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</si>
  <si>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</si>
  <si>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</si>
  <si>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</si>
  <si>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</si>
  <si>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</si>
  <si>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</si>
  <si>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</si>
  <si>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</si>
  <si>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</si>
  <si>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</si>
  <si>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</si>
  <si>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</si>
  <si>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</si>
  <si>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</si>
  <si>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</si>
  <si>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</si>
  <si>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</si>
  <si>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</si>
  <si>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</si>
  <si>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</si>
  <si>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</si>
  <si>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</si>
  <si>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</si>
  <si>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</si>
  <si>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</si>
  <si>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</si>
  <si>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</si>
  <si>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</si>
  <si>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</si>
  <si>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</si>
  <si>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</si>
  <si>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</si>
  <si>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</si>
  <si>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</si>
  <si>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</si>
  <si>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</si>
  <si>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</si>
  <si>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</si>
  <si>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</si>
  <si>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</si>
  <si>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</si>
  <si>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</si>
  <si>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</si>
  <si>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</si>
  <si>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</si>
  <si>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</si>
  <si>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</si>
  <si>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</si>
  <si>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</si>
  <si>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</si>
  <si>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</si>
  <si>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</si>
  <si>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</si>
  <si>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</si>
  <si>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</si>
  <si>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</si>
  <si>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</si>
  <si>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</si>
  <si>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</si>
  <si>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</si>
  <si>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</si>
  <si>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</si>
  <si>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</si>
  <si>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</si>
  <si>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</si>
  <si>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</si>
  <si>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</si>
  <si>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</si>
  <si>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</si>
  <si>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</si>
  <si>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</si>
  <si>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</si>
  <si>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</si>
  <si>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</si>
  <si>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</si>
  <si>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</si>
  <si>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</si>
  <si>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</si>
  <si>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</si>
  <si>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</si>
  <si>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</si>
  <si>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</si>
  <si>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</si>
  <si>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</si>
  <si>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</si>
  <si>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</si>
  <si>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</si>
  <si>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</si>
  <si>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</si>
  <si>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</si>
  <si>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</si>
  <si>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</si>
  <si>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</si>
  <si>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</si>
  <si>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</si>
  <si>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</si>
  <si>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</si>
  <si>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</si>
  <si>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</si>
  <si>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</si>
  <si>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</si>
  <si>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</si>
  <si>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</si>
  <si>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</si>
  <si>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</si>
  <si>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</si>
  <si>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</si>
  <si>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</si>
  <si>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</si>
  <si>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</si>
  <si>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</si>
  <si>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</si>
  <si>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</si>
  <si>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</si>
  <si>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</si>
  <si>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</si>
  <si>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</si>
  <si>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</si>
  <si>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</si>
  <si>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</si>
  <si>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</si>
  <si>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</si>
  <si>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</si>
  <si>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</si>
  <si>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</si>
  <si>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</si>
  <si>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</si>
  <si>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</si>
  <si>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</si>
  <si>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</si>
  <si>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</si>
  <si>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</si>
  <si>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</si>
  <si>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</si>
  <si>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</si>
  <si>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</si>
  <si>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</si>
  <si>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</si>
  <si>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</si>
  <si>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</si>
  <si>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</si>
  <si>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</si>
  <si>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</si>
  <si>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</si>
  <si>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</si>
  <si>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</si>
  <si>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</si>
  <si>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</si>
  <si>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</si>
  <si>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</si>
  <si>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</si>
  <si>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</si>
  <si>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</si>
  <si>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</si>
  <si>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</si>
  <si>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</si>
  <si>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</si>
  <si>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</si>
  <si>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</si>
  <si>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</si>
  <si>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</si>
  <si>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</si>
  <si>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</si>
  <si>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</si>
  <si>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</si>
  <si>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</si>
  <si>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</si>
  <si>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</si>
  <si>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</si>
  <si>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</si>
  <si>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</si>
  <si>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</si>
  <si>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</si>
  <si>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</si>
  <si>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</si>
  <si>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</si>
  <si>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</si>
  <si>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</si>
  <si>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</si>
  <si>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</si>
  <si>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</si>
  <si>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</si>
  <si>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</si>
  <si>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</si>
  <si>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</si>
  <si>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</si>
  <si>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</si>
  <si>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</si>
  <si>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</si>
  <si>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</si>
  <si>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</si>
  <si>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</si>
  <si>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</si>
  <si>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</si>
  <si>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</si>
  <si>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</si>
  <si>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</si>
  <si>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</si>
  <si>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</si>
  <si>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</si>
  <si>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</si>
  <si>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</si>
  <si>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</si>
  <si>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</si>
  <si>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</si>
  <si>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</si>
  <si>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</si>
  <si>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</si>
  <si>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</si>
  <si>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</si>
  <si>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</si>
  <si>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</si>
  <si>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</si>
  <si>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</si>
  <si>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</si>
  <si>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</si>
  <si>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</si>
  <si>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</si>
  <si>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</si>
  <si>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</si>
  <si>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</si>
  <si>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</si>
  <si>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</si>
  <si>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</si>
  <si>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</si>
  <si>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</si>
  <si>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</si>
  <si>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</si>
  <si>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</si>
  <si>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</si>
  <si>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</si>
  <si>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</si>
  <si>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</si>
  <si>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</si>
  <si>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</si>
  <si>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</si>
  <si>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</si>
  <si>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</si>
  <si>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</si>
  <si>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</si>
  <si>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</si>
  <si>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</si>
  <si>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</si>
  <si>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</si>
  <si>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</si>
  <si>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</si>
  <si>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</si>
  <si>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</si>
  <si>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</si>
  <si>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</si>
  <si>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</si>
  <si>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</si>
  <si>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</si>
  <si>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</si>
  <si>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</si>
  <si>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</si>
  <si>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</si>
  <si>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</si>
  <si>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</si>
  <si>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</si>
  <si>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</si>
  <si>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</si>
  <si>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</si>
  <si>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</si>
  <si>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</si>
  <si>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</si>
  <si>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</si>
  <si>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</si>
  <si>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</si>
  <si>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</si>
  <si>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</si>
  <si>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</si>
  <si>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</si>
  <si>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</si>
  <si>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</si>
  <si>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</si>
  <si>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</si>
  <si>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</si>
  <si>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</si>
  <si>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</si>
  <si>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</si>
  <si>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</si>
  <si>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</si>
  <si>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</si>
  <si>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</si>
  <si>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</si>
  <si>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</si>
  <si>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</si>
  <si>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</si>
  <si>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</si>
  <si>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</si>
  <si>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</si>
  <si>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</si>
  <si>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</si>
  <si>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</si>
  <si>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</si>
  <si>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</si>
  <si>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</si>
  <si>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</si>
  <si>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</si>
  <si>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</si>
  <si>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</si>
  <si>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</si>
  <si>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</si>
  <si>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</si>
  <si>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</si>
  <si>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</si>
  <si>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</si>
  <si>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</si>
  <si>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</si>
  <si>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</si>
  <si>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</si>
  <si>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</si>
  <si>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</si>
  <si>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</si>
  <si>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</si>
  <si>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</si>
  <si>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</si>
  <si>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</si>
  <si>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</si>
  <si>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</si>
  <si>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</si>
  <si>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</si>
  <si>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</si>
  <si>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</si>
  <si>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</si>
  <si>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</si>
  <si>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</si>
  <si>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</si>
  <si>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</si>
  <si>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</si>
  <si>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</si>
  <si>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</si>
  <si>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</si>
  <si>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</si>
  <si>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</si>
  <si>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</si>
  <si>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</si>
  <si>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</si>
  <si>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</si>
  <si>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</si>
  <si>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</si>
  <si>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</si>
  <si>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</si>
  <si>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</si>
  <si>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</si>
  <si>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</si>
  <si>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</si>
  <si>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</si>
  <si>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</si>
  <si>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</si>
  <si>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</si>
  <si>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</si>
  <si>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</si>
  <si>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</si>
  <si>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</si>
  <si>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</si>
  <si>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</si>
  <si>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</si>
  <si>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</si>
  <si>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</si>
  <si>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</si>
  <si>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</si>
  <si>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</si>
  <si>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</si>
  <si>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</si>
  <si>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</si>
  <si>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</si>
  <si>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</si>
  <si>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</si>
  <si>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</si>
  <si>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</si>
  <si>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</si>
  <si>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</si>
  <si>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</si>
  <si>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</si>
  <si>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</si>
  <si>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</si>
  <si>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</si>
  <si>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</si>
  <si>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</si>
  <si>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</si>
  <si>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</si>
  <si>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</si>
  <si>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</si>
  <si>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</si>
  <si>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</si>
  <si>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</si>
  <si>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</si>
  <si>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</si>
  <si>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</si>
  <si>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</si>
  <si>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</si>
  <si>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</si>
  <si>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</si>
  <si>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</si>
  <si>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</si>
  <si>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</si>
  <si>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</si>
  <si>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</si>
  <si>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</si>
  <si>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</si>
  <si>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</si>
  <si>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</si>
  <si>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</si>
  <si>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</si>
  <si>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</si>
  <si>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</si>
  <si>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</si>
  <si>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</si>
  <si>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</si>
  <si>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</si>
  <si>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</si>
  <si>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</si>
  <si>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</si>
  <si>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</si>
  <si>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</si>
  <si>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</si>
  <si>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</si>
  <si>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</si>
  <si>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</si>
  <si>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</si>
  <si>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</si>
  <si>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</si>
  <si>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</si>
  <si>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</si>
  <si>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</si>
  <si>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</si>
  <si>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</si>
  <si>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</si>
  <si>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</si>
  <si>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</si>
  <si>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</si>
  <si>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</si>
  <si>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</si>
  <si>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</si>
  <si>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</si>
  <si>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</si>
  <si>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</si>
  <si>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</si>
  <si>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</si>
  <si>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</si>
  <si>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</si>
  <si>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</si>
  <si>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</si>
  <si>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</si>
  <si>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</si>
  <si>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</si>
  <si>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</si>
  <si>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</si>
  <si>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</si>
  <si>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</si>
  <si>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</si>
  <si>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</si>
  <si>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</si>
  <si>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</si>
  <si>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</si>
  <si>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</si>
  <si>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</si>
  <si>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</si>
  <si>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</si>
  <si>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</si>
  <si>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</si>
  <si>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</si>
  <si>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</si>
  <si>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</si>
  <si>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</si>
  <si>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</si>
  <si>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</si>
  <si>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</si>
  <si>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</si>
  <si>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</si>
  <si>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</si>
  <si>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</si>
  <si>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</si>
  <si>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</si>
  <si>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</si>
  <si>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</si>
  <si>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</si>
  <si>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</si>
  <si>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</si>
  <si>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</si>
  <si>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</si>
  <si>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</si>
  <si>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</si>
  <si>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</si>
  <si>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</si>
  <si>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</si>
  <si>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</si>
  <si>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</si>
  <si>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</si>
  <si>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</si>
  <si>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</si>
  <si>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</si>
  <si>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</si>
  <si>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</si>
  <si>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</si>
  <si>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</si>
  <si>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</si>
  <si>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</si>
  <si>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</si>
  <si>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</si>
  <si>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</si>
  <si>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</si>
  <si>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</si>
  <si>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</si>
  <si>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</si>
  <si>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</si>
  <si>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</si>
  <si>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</si>
  <si>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</si>
  <si>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</si>
  <si>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</si>
  <si>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</si>
  <si>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</si>
  <si>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</si>
  <si>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</si>
  <si>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</si>
  <si>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</si>
  <si>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</si>
  <si>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</si>
  <si>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</si>
  <si>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</si>
  <si>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</si>
  <si>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</si>
  <si>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</si>
  <si>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</si>
  <si>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</si>
  <si>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</si>
  <si>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</si>
  <si>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</si>
  <si>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</si>
  <si>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</si>
  <si>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</si>
  <si>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</si>
  <si>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</si>
  <si>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</si>
  <si>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</si>
  <si>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</si>
  <si>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</si>
  <si>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</si>
  <si>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</si>
  <si>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</si>
  <si>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</si>
  <si>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</si>
  <si>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</si>
  <si>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</si>
  <si>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</si>
  <si>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</si>
  <si>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</si>
  <si>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</si>
  <si>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</si>
  <si>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</si>
  <si>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</si>
  <si>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</si>
  <si>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</si>
  <si>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</si>
  <si>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</si>
  <si>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</si>
  <si>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</si>
  <si>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</si>
  <si>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</si>
  <si>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</si>
  <si>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</si>
  <si>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</si>
  <si>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</si>
  <si>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</si>
  <si>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</si>
  <si>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</si>
  <si>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</si>
  <si>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</si>
  <si>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</si>
  <si>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</si>
  <si>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</si>
  <si>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</si>
  <si>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</si>
  <si>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</si>
  <si>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</si>
  <si>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</si>
  <si>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</si>
  <si>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</si>
  <si>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</si>
  <si>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</si>
  <si>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</si>
  <si>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</si>
  <si>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</si>
  <si>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</si>
  <si>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</si>
  <si>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</si>
  <si>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</si>
  <si>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</si>
  <si>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</si>
  <si>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</si>
  <si>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</si>
  <si>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</si>
  <si>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</si>
  <si>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</si>
  <si>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</si>
  <si>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</si>
  <si>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</si>
  <si>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</si>
  <si>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</si>
  <si>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</si>
  <si>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</si>
  <si>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</si>
  <si>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</si>
  <si>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</si>
  <si>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</si>
  <si>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</si>
  <si>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</si>
  <si>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</si>
  <si>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</si>
  <si>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</si>
  <si>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</si>
  <si>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</si>
  <si>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</si>
  <si>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</si>
  <si>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</si>
  <si>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</si>
  <si>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</si>
  <si>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</si>
  <si>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</si>
  <si>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</si>
  <si>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</si>
  <si>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</si>
  <si>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</si>
  <si>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</si>
  <si>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</si>
  <si>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</si>
  <si>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</si>
  <si>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</si>
  <si>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</si>
  <si>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</si>
  <si>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</si>
  <si>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</si>
  <si>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</si>
  <si>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</si>
  <si>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</si>
  <si>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</si>
  <si>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</si>
  <si>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</si>
  <si>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</si>
  <si>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</si>
  <si>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</si>
  <si>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</si>
  <si>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</si>
  <si>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</si>
  <si>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</si>
  <si>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</si>
  <si>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</si>
  <si>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</si>
  <si>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</si>
  <si>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</si>
  <si>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</si>
  <si>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</si>
  <si>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</si>
  <si>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</si>
  <si>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</si>
  <si>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</si>
  <si>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</si>
  <si>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</si>
  <si>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</si>
  <si>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</si>
  <si>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</si>
  <si>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</si>
  <si>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</si>
  <si>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</si>
  <si>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</si>
  <si>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</si>
  <si>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</si>
  <si>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</si>
  <si>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</si>
  <si>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</si>
  <si>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</si>
  <si>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</si>
  <si>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</si>
  <si>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</si>
  <si>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</si>
  <si>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</si>
  <si>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</si>
  <si>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</si>
  <si>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</si>
  <si>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</si>
  <si>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</si>
  <si>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</si>
  <si>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</si>
  <si>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</si>
  <si>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</si>
  <si>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</si>
  <si>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</si>
  <si>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</si>
  <si>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</si>
  <si>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</si>
  <si>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</si>
  <si>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</si>
  <si>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</si>
  <si>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</si>
  <si>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</si>
  <si>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</si>
  <si>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</si>
  <si>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</si>
  <si>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</si>
  <si>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</si>
  <si>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</si>
  <si>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</si>
  <si>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</si>
  <si>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</si>
  <si>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</si>
  <si>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</si>
  <si>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</si>
  <si>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</si>
  <si>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</si>
  <si>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</si>
  <si>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</si>
  <si>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</si>
  <si>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</si>
  <si>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</si>
  <si>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</si>
  <si>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</si>
  <si>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</si>
  <si>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</si>
  <si>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</si>
  <si>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</si>
  <si>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</si>
  <si>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</si>
  <si>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</si>
  <si>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</si>
  <si>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</si>
  <si>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</si>
  <si>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</si>
  <si>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</si>
  <si>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</si>
  <si>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</si>
  <si>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</si>
  <si>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</si>
  <si>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</si>
  <si>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</si>
  <si>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</si>
  <si>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</si>
  <si>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</si>
  <si>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</si>
  <si>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</si>
  <si>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</si>
  <si>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</si>
  <si>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</si>
  <si>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</si>
  <si>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</si>
  <si>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</si>
  <si>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</si>
  <si>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</si>
  <si>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</si>
  <si>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</si>
  <si>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</si>
  <si>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</si>
  <si>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</si>
  <si>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</si>
  <si>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</si>
  <si>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</si>
  <si>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</si>
  <si>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</si>
  <si>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</si>
  <si>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</si>
  <si>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</si>
  <si>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</si>
  <si>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</si>
  <si>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</si>
  <si>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</si>
  <si>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</si>
  <si>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</si>
  <si>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</si>
  <si>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</si>
  <si>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</si>
  <si>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</si>
  <si>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</si>
  <si>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</si>
  <si>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</si>
  <si>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</si>
  <si>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</si>
  <si>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</si>
  <si>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</si>
  <si>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</si>
  <si>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</si>
  <si>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</si>
  <si>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</si>
  <si>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</si>
  <si>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</si>
  <si>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</si>
  <si>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</si>
  <si>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</si>
  <si>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</si>
  <si>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</si>
  <si>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</si>
  <si>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</si>
  <si>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</si>
  <si>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</si>
  <si>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</si>
  <si>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</si>
  <si>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</si>
  <si>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</si>
  <si>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</si>
  <si>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</si>
  <si>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</si>
  <si>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</si>
  <si>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</si>
  <si>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</si>
  <si>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</si>
  <si>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</si>
  <si>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</si>
  <si>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</si>
  <si>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</si>
  <si>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</si>
  <si>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</si>
  <si>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</si>
  <si>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</si>
  <si>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</si>
  <si>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</si>
  <si>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</si>
  <si>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</si>
  <si>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</si>
  <si>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</si>
  <si>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</si>
  <si>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</si>
  <si>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</si>
  <si>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</si>
  <si>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</si>
  <si>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</si>
  <si>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</si>
  <si>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</si>
  <si>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</si>
  <si>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</si>
  <si>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</si>
  <si>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</si>
  <si>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</si>
  <si>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</si>
  <si>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</si>
  <si>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</si>
  <si>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</si>
  <si>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</si>
  <si>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</si>
  <si>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</si>
  <si>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</si>
  <si>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</si>
  <si>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</si>
  <si>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</si>
  <si>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</si>
  <si>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</si>
  <si>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</si>
  <si>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</si>
  <si>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</si>
  <si>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</si>
  <si>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</si>
  <si>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</si>
  <si>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</si>
  <si>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</si>
  <si>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</si>
  <si>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</si>
  <si>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</si>
  <si>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</si>
  <si>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</si>
  <si>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</si>
  <si>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</si>
  <si>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</si>
  <si>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</si>
  <si>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</si>
  <si>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</si>
  <si>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</si>
  <si>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</si>
  <si>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</si>
  <si>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</si>
  <si>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</si>
  <si>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</si>
  <si>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</si>
  <si>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</si>
  <si>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</si>
  <si>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</si>
  <si>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</si>
  <si>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</si>
  <si>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</si>
  <si>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</si>
  <si>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</si>
  <si>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</si>
  <si>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</si>
  <si>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</si>
  <si>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</si>
  <si>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</si>
  <si>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</si>
  <si>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</si>
  <si>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</si>
  <si>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</si>
  <si>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</si>
  <si>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</si>
  <si>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</si>
  <si>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</si>
  <si>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</si>
  <si>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</si>
  <si>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</si>
  <si>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</si>
  <si>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</si>
  <si>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</si>
  <si>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</si>
  <si>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</si>
  <si>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</si>
  <si>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</si>
  <si>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</si>
  <si>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</si>
  <si>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</si>
  <si>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</si>
  <si>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</si>
  <si>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</si>
  <si>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</si>
  <si>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</si>
  <si>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</si>
  <si>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</si>
  <si>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</si>
  <si>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</si>
  <si>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</si>
  <si>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</si>
  <si>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</si>
  <si>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</si>
  <si>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</si>
  <si>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</si>
  <si>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</si>
  <si>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</si>
  <si>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</si>
  <si>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</si>
  <si>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</si>
  <si>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</si>
  <si>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</si>
  <si>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</si>
  <si>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</si>
  <si>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</si>
  <si>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</si>
  <si>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</si>
  <si>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</si>
  <si>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</si>
  <si>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</si>
  <si>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</si>
  <si>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</si>
  <si>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</si>
  <si>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</si>
  <si>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</si>
  <si>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</si>
  <si>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</si>
  <si>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</si>
  <si>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</si>
  <si>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</si>
  <si>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</si>
  <si>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</si>
  <si>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</si>
  <si>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</si>
  <si>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</si>
  <si>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</si>
  <si>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</si>
  <si>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</si>
  <si>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</si>
  <si>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</si>
  <si>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</si>
  <si>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</si>
  <si>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</si>
  <si>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</si>
  <si>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</si>
  <si>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</si>
  <si>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</si>
  <si>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</si>
  <si>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</si>
  <si>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</si>
  <si>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</si>
  <si>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</si>
  <si>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</si>
  <si>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</si>
  <si>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</si>
  <si>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</si>
  <si>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</si>
  <si>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</si>
  <si>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</si>
  <si>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</si>
  <si>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</si>
  <si>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</si>
  <si>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</si>
  <si>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</si>
  <si>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</si>
  <si>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</si>
  <si>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</si>
  <si>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</si>
  <si>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</si>
  <si>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</si>
  <si>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</si>
  <si>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</si>
  <si>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</si>
  <si>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</si>
  <si>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</si>
  <si>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</si>
  <si>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</si>
  <si>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</si>
  <si>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</si>
  <si>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</si>
  <si>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</si>
  <si>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</si>
  <si>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</si>
  <si>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</si>
  <si>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</si>
  <si>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</si>
  <si>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</si>
  <si>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</si>
  <si>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</si>
  <si>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</si>
  <si>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</si>
  <si>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</si>
  <si>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</si>
  <si>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</si>
  <si>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</si>
  <si>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</si>
  <si>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</si>
  <si>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</si>
  <si>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</si>
  <si>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</si>
  <si>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</si>
  <si>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</si>
  <si>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</si>
  <si>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</si>
  <si>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</si>
  <si>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</si>
  <si>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</si>
  <si>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</si>
  <si>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</si>
  <si>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</si>
  <si>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</si>
  <si>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</si>
  <si>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</si>
  <si>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</si>
  <si>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</si>
  <si>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</si>
  <si>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</si>
  <si>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</si>
  <si>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</si>
  <si>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</si>
  <si>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</si>
  <si>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</si>
  <si>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</si>
  <si>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</si>
  <si>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</si>
  <si>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</si>
  <si>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</si>
  <si>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</si>
  <si>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</si>
  <si>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</si>
  <si>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</si>
  <si>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</si>
  <si>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</si>
  <si>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</si>
  <si>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</si>
  <si>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</si>
  <si>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</si>
  <si>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</si>
  <si>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</si>
  <si>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</si>
  <si>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</si>
  <si>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</si>
  <si>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</si>
  <si>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</si>
  <si>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</si>
  <si>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</si>
  <si>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</si>
  <si>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</si>
  <si>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</si>
  <si>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</si>
  <si>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</si>
  <si>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</si>
  <si>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</si>
  <si>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</si>
  <si>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</si>
  <si>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</si>
  <si>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</si>
  <si>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</si>
  <si>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</si>
  <si>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</si>
  <si>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</si>
  <si>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</si>
  <si>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</si>
  <si>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</si>
  <si>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</si>
  <si>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</si>
  <si>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</si>
  <si>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</si>
  <si>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</si>
  <si>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</si>
  <si>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</si>
  <si>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</si>
  <si>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</si>
  <si>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</si>
  <si>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</si>
  <si>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</si>
  <si>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</si>
  <si>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</si>
  <si>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</si>
  <si>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</si>
  <si>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</si>
  <si>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</si>
  <si>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</si>
  <si>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</si>
  <si>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</si>
  <si>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</si>
  <si>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</si>
  <si>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</si>
  <si>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</si>
  <si>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</si>
  <si>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</si>
  <si>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</si>
  <si>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</si>
  <si>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</si>
  <si>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</si>
  <si>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</si>
  <si>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</si>
  <si>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</si>
  <si>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</si>
  <si>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</si>
  <si>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</si>
  <si>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</si>
  <si>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</si>
  <si>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</si>
  <si>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</si>
  <si>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</si>
  <si>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</si>
  <si>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</si>
  <si>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</si>
  <si>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</si>
  <si>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</si>
  <si>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</si>
  <si>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</si>
  <si>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</si>
  <si>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</si>
  <si>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</si>
  <si>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</si>
  <si>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</si>
  <si>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</si>
  <si>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</si>
  <si>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</si>
  <si>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</si>
  <si>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</si>
  <si>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</si>
  <si>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</si>
  <si>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</si>
  <si>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</si>
  <si>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</si>
  <si>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</si>
  <si>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</si>
  <si>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</si>
  <si>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</si>
  <si>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</si>
  <si>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</si>
  <si>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</si>
  <si>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</si>
  <si>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</si>
  <si>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</si>
  <si>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</si>
  <si>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</si>
  <si>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</si>
  <si>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</si>
  <si>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</si>
  <si>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</si>
  <si>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</si>
  <si>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</si>
  <si>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</si>
  <si>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</si>
  <si>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</si>
  <si>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</si>
  <si>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</si>
  <si>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</si>
  <si>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</si>
  <si>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</si>
  <si>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</si>
  <si>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</si>
  <si>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</si>
  <si>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</si>
  <si>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</si>
  <si>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</si>
  <si>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</si>
  <si>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</si>
  <si>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</si>
  <si>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</si>
  <si>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</si>
  <si>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</si>
  <si>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</si>
  <si>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</si>
  <si>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</si>
  <si>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</si>
  <si>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</si>
  <si>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</si>
  <si>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</si>
  <si>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</si>
  <si>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</si>
  <si>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</si>
  <si>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</si>
  <si>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</si>
  <si>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</si>
  <si>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</si>
  <si>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</si>
  <si>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</si>
  <si>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</si>
  <si>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</si>
  <si>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</si>
  <si>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</si>
  <si>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</si>
  <si>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</si>
  <si>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</si>
  <si>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</si>
  <si>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</si>
  <si>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</si>
  <si>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</si>
  <si>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</si>
  <si>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</si>
  <si>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</si>
  <si>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</si>
  <si>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</si>
  <si>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</si>
  <si>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</si>
  <si>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</si>
  <si>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</si>
  <si>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</si>
  <si>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</si>
  <si>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</si>
  <si>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</si>
  <si>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</si>
  <si>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</si>
  <si>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</si>
  <si>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</si>
  <si>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</si>
  <si>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</si>
  <si>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</si>
  <si>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</si>
  <si>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</si>
  <si>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</si>
  <si>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</si>
  <si>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</si>
  <si>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</si>
  <si>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</si>
  <si>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</si>
  <si>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</si>
  <si>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</si>
  <si>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</si>
  <si>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</si>
  <si>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</si>
  <si>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</si>
  <si>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</si>
  <si>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</si>
  <si>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</si>
  <si>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</si>
  <si>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</si>
  <si>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</si>
  <si>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</si>
  <si>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</si>
  <si>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</si>
  <si>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</si>
  <si>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</si>
  <si>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</si>
  <si>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</si>
  <si>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</si>
  <si>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</si>
  <si>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</si>
  <si>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</si>
  <si>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</si>
  <si>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</si>
  <si>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</si>
  <si>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</si>
  <si>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</si>
  <si>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</si>
  <si>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</si>
  <si>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</si>
  <si>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</si>
  <si>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</si>
  <si>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</si>
  <si>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</si>
  <si>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</si>
  <si>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</si>
  <si>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</si>
  <si>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</si>
  <si>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</si>
  <si>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</si>
  <si>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</si>
  <si>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</si>
  <si>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</si>
  <si>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</si>
  <si>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</si>
  <si>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</si>
  <si>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</si>
  <si>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</si>
  <si>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</si>
  <si>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</si>
  <si>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</si>
  <si>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</si>
  <si>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</si>
  <si>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</si>
  <si>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</si>
  <si>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</si>
  <si>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</si>
  <si>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</si>
  <si>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</si>
  <si>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</si>
  <si>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</si>
  <si>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</si>
  <si>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</si>
  <si>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</si>
  <si>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</si>
  <si>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</si>
  <si>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</si>
  <si>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</si>
  <si>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</si>
  <si>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</si>
  <si>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</si>
  <si>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</si>
  <si>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</si>
  <si>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</si>
  <si>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</si>
  <si>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</si>
  <si>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</si>
  <si>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</si>
  <si>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</si>
  <si>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</si>
  <si>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</si>
  <si>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</si>
  <si>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</si>
  <si>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</si>
  <si>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</si>
  <si>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</si>
  <si>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</si>
  <si>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</si>
  <si>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</si>
  <si>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</si>
  <si>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</si>
  <si>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</si>
  <si>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</si>
  <si>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</si>
  <si>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</si>
  <si>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</si>
  <si>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</si>
  <si>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</si>
  <si>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</si>
  <si>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</si>
  <si>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</si>
  <si>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</si>
  <si>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</si>
  <si>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</si>
  <si>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</si>
  <si>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</si>
  <si>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</si>
  <si>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</si>
  <si>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</si>
  <si>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</si>
  <si>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</si>
  <si>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</si>
  <si>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</si>
  <si>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</si>
  <si>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</si>
  <si>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</si>
  <si>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</si>
  <si>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</si>
  <si>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</si>
  <si>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</si>
  <si>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</si>
  <si>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</si>
  <si>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</si>
  <si>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</si>
  <si>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</si>
  <si>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</si>
  <si>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</si>
  <si>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</si>
  <si>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</si>
  <si>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</si>
  <si>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</si>
  <si>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</si>
  <si>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</si>
  <si>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</si>
  <si>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</si>
  <si>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</si>
  <si>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</si>
  <si>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</si>
  <si>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</si>
  <si>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</si>
  <si>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</si>
  <si>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</si>
  <si>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</si>
  <si>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</si>
  <si>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</si>
  <si>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</si>
  <si>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</si>
  <si>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</si>
  <si>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</si>
  <si>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</si>
  <si>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</si>
  <si>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</si>
  <si>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</si>
  <si>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</si>
  <si>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</si>
  <si>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</si>
  <si>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</si>
  <si>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</si>
  <si>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</si>
  <si>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</si>
  <si>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</si>
  <si>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</si>
  <si>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</si>
  <si>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</si>
  <si>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</si>
  <si>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</si>
  <si>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</si>
  <si>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</si>
  <si>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</si>
  <si>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</si>
  <si>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</si>
  <si>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</si>
  <si>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</si>
  <si>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</si>
  <si>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</si>
  <si>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</si>
  <si>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</si>
  <si>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</si>
  <si>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</si>
  <si>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</si>
  <si>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</si>
  <si>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</si>
  <si>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</si>
  <si>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</si>
  <si>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</si>
  <si>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</si>
  <si>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</si>
  <si>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</si>
  <si>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</si>
  <si>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</si>
  <si>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</si>
  <si>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</si>
  <si>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</si>
  <si>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</si>
  <si>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</si>
  <si>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</si>
  <si>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</si>
  <si>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</si>
  <si>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</si>
  <si>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</si>
  <si>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</si>
  <si>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</si>
  <si>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</si>
  <si>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</si>
  <si>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</si>
  <si>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</si>
  <si>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</si>
  <si>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</si>
  <si>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</si>
  <si>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</si>
  <si>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</si>
  <si>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</si>
  <si>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</si>
  <si>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</si>
  <si>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</si>
  <si>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</si>
  <si>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</si>
  <si>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</si>
  <si>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</si>
  <si>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</si>
  <si>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</si>
  <si>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</si>
  <si>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</si>
  <si>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</si>
  <si>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</si>
  <si>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</si>
  <si>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</si>
  <si>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</si>
  <si>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</si>
  <si>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</si>
  <si>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</si>
  <si>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</si>
  <si>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</si>
  <si>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</si>
  <si>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</si>
  <si>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</si>
  <si>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</si>
  <si>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</si>
  <si>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</si>
  <si>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</si>
  <si>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</si>
  <si>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</si>
  <si>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</si>
  <si>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</si>
  <si>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</si>
  <si>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</si>
  <si>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</si>
  <si>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</si>
  <si>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</si>
  <si>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</si>
  <si>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</si>
  <si>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</si>
  <si>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</si>
  <si>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</si>
  <si>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</si>
  <si>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</si>
  <si>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</si>
  <si>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</si>
  <si>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</si>
  <si>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</si>
  <si>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</si>
  <si>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</si>
  <si>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</si>
  <si>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</si>
  <si>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</si>
  <si>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</si>
  <si>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</si>
  <si>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</si>
  <si>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</si>
  <si>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</si>
  <si>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</si>
  <si>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</si>
  <si>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</si>
  <si>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</si>
  <si>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</si>
  <si>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</si>
  <si>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</si>
  <si>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</si>
  <si>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</si>
  <si>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</si>
  <si>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</si>
  <si>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</si>
  <si>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</si>
  <si>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</si>
  <si>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</si>
  <si>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</si>
  <si>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</si>
  <si>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</si>
  <si>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</si>
  <si>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</si>
  <si>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</si>
  <si>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</si>
  <si>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</si>
  <si>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</si>
  <si>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</si>
  <si>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</si>
  <si>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</si>
  <si>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</si>
  <si>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</si>
  <si>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</si>
  <si>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</si>
  <si>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</si>
  <si>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</si>
  <si>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</si>
  <si>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</si>
  <si>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</si>
  <si>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</si>
  <si>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</si>
  <si>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</si>
  <si>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</si>
  <si>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</si>
  <si>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</si>
  <si>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</si>
  <si>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</si>
  <si>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</si>
  <si>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</si>
  <si>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</si>
  <si>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</si>
  <si>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</si>
  <si>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</si>
  <si>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</si>
  <si>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</si>
  <si>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</si>
  <si>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</si>
  <si>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</si>
  <si>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</si>
  <si>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</si>
  <si>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</si>
  <si>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</si>
  <si>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</si>
  <si>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</si>
  <si>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</si>
  <si>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</si>
  <si>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</si>
  <si>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</si>
  <si>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</si>
  <si>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</si>
  <si>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</si>
  <si>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</si>
  <si>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</si>
  <si>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</si>
  <si>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</si>
  <si>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</si>
  <si>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</si>
  <si>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</si>
  <si>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</si>
  <si>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</si>
  <si>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</si>
  <si>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</si>
  <si>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</si>
  <si>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</si>
  <si>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</si>
  <si>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</si>
  <si>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</si>
  <si>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</si>
  <si>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</si>
  <si>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</si>
  <si>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</si>
  <si>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</si>
  <si>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</si>
  <si>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</si>
  <si>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</si>
  <si>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</si>
  <si>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</si>
  <si>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</si>
  <si>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</si>
  <si>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</si>
  <si>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</si>
  <si>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</si>
  <si>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</si>
  <si>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</si>
  <si>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</si>
  <si>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</si>
  <si>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</si>
  <si>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</si>
  <si>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</si>
  <si>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</si>
  <si>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</si>
  <si>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</si>
  <si>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</si>
  <si>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</si>
  <si>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</si>
  <si>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</si>
  <si>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</si>
  <si>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</si>
  <si>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</si>
  <si>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</si>
  <si>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</si>
  <si>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</si>
  <si>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</si>
  <si>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</si>
  <si>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</si>
  <si>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</si>
  <si>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</si>
  <si>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</si>
  <si>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</si>
  <si>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</si>
  <si>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</si>
  <si>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</si>
  <si>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</si>
  <si>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</si>
  <si>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</si>
  <si>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</si>
  <si>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</si>
  <si>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</si>
  <si>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</si>
  <si>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</si>
  <si>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</si>
  <si>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</si>
  <si>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</si>
  <si>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</si>
  <si>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</si>
  <si>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</si>
  <si>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</si>
  <si>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</si>
  <si>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</si>
  <si>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</si>
  <si>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</si>
  <si>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</si>
  <si>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</si>
  <si>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</si>
  <si>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</si>
  <si>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</si>
  <si>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</si>
  <si>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</si>
  <si>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</si>
  <si>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</si>
  <si>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</si>
  <si>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</si>
  <si>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</si>
  <si>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</si>
  <si>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</si>
  <si>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</si>
  <si>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</si>
  <si>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</si>
  <si>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</si>
  <si>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</si>
  <si>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</si>
  <si>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</si>
  <si>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</si>
  <si>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</si>
  <si>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</si>
  <si>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</si>
  <si>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</si>
  <si>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</si>
  <si>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</si>
  <si>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</si>
  <si>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</si>
  <si>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</si>
  <si>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</si>
  <si>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</si>
  <si>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</si>
  <si>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</si>
  <si>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</si>
  <si>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</si>
  <si>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</si>
  <si>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</si>
  <si>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</si>
  <si>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</si>
  <si>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</si>
  <si>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</si>
  <si>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</si>
  <si>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</si>
  <si>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</si>
  <si>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</si>
  <si>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</si>
  <si>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</si>
  <si>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</si>
  <si>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</si>
  <si>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</si>
  <si>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</si>
  <si>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</si>
  <si>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</si>
  <si>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</si>
  <si>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</si>
  <si>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</si>
  <si>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</si>
  <si>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</si>
  <si>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</si>
  <si>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</si>
  <si>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</si>
  <si>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</si>
  <si>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</si>
  <si>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</si>
  <si>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</si>
  <si>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</si>
  <si>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</si>
  <si>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</si>
  <si>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</si>
  <si>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</si>
  <si>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</si>
  <si>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</si>
  <si>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</si>
  <si>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</si>
  <si>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</si>
  <si>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</si>
  <si>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</si>
  <si>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</si>
  <si>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</si>
  <si>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</si>
  <si>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</si>
  <si>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</si>
  <si>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</si>
  <si>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</si>
  <si>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</si>
  <si>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</si>
  <si>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</si>
  <si>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</si>
  <si>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</si>
  <si>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</si>
  <si>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</si>
  <si>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</si>
  <si>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</si>
  <si>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</si>
  <si>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</si>
  <si>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</si>
  <si>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</si>
  <si>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</si>
  <si>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</si>
  <si>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</si>
  <si>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</si>
  <si>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</si>
  <si>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</si>
  <si>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</si>
  <si>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</si>
  <si>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</si>
  <si>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</si>
  <si>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</si>
  <si>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</si>
  <si>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</si>
  <si>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</si>
  <si>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</si>
  <si>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</si>
  <si>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</si>
  <si>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</si>
  <si>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</si>
  <si>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</si>
  <si>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</si>
  <si>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</si>
  <si>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</si>
  <si>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</si>
  <si>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</si>
  <si>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</si>
  <si>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</si>
  <si>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</si>
  <si>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</si>
  <si>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</si>
  <si>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</si>
  <si>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</si>
  <si>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</si>
  <si>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</si>
  <si>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</si>
  <si>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</si>
  <si>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</si>
  <si>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</si>
  <si>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</si>
  <si>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</si>
  <si>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</si>
  <si>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</si>
  <si>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</si>
  <si>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</si>
  <si>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</si>
  <si>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</si>
  <si>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</si>
  <si>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</si>
  <si>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</si>
  <si>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</si>
  <si>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</si>
  <si>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</si>
  <si>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</si>
  <si>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</si>
  <si>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</si>
  <si>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</si>
  <si>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</si>
  <si>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</si>
  <si>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</si>
  <si>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</si>
  <si>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</si>
  <si>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</si>
  <si>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</si>
  <si>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</si>
  <si>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</si>
  <si>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</si>
  <si>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</si>
  <si>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</si>
  <si>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</si>
  <si>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</si>
  <si>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</si>
  <si>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</si>
  <si>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</si>
  <si>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</si>
  <si>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</si>
  <si>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</si>
  <si>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</si>
  <si>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</si>
  <si>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</si>
  <si>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</si>
  <si>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</si>
  <si>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</si>
  <si>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</si>
  <si>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</si>
  <si>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</si>
  <si>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</si>
  <si>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</si>
  <si>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</si>
  <si>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</si>
  <si>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</si>
  <si>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</si>
  <si>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</si>
  <si>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</si>
  <si>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</si>
  <si>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</si>
  <si>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</si>
  <si>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</si>
  <si>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</si>
  <si>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</si>
  <si>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</si>
  <si>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</si>
  <si>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</si>
  <si>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</si>
  <si>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</si>
  <si>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</si>
  <si>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</si>
  <si>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</si>
  <si>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</si>
  <si>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</si>
  <si>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</si>
  <si>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</si>
  <si>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</si>
  <si>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</si>
  <si>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</si>
  <si>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</si>
  <si>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</si>
  <si>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</si>
  <si>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</si>
  <si>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</si>
  <si>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</si>
  <si>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</si>
  <si>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</si>
  <si>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</si>
  <si>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</si>
  <si>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</si>
  <si>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</si>
  <si>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</si>
  <si>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</si>
  <si>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</si>
  <si>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</si>
  <si>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</si>
  <si>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</si>
  <si>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</si>
  <si>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</si>
  <si>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</si>
  <si>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</si>
  <si>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</si>
  <si>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</si>
  <si>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</si>
  <si>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</si>
  <si>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</si>
  <si>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</si>
  <si>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</si>
  <si>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</si>
  <si>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</si>
  <si>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</si>
  <si>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</si>
  <si>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</si>
  <si>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</si>
  <si>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</si>
  <si>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</si>
  <si>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</si>
  <si>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</si>
  <si>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</si>
  <si>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</si>
  <si>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</si>
  <si>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</si>
  <si>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</si>
  <si>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</si>
  <si>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</si>
  <si>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</si>
  <si>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</si>
  <si>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</si>
  <si>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</si>
  <si>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</si>
  <si>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</si>
  <si>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</si>
  <si>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</si>
  <si>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</si>
  <si>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</si>
  <si>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</si>
  <si>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</si>
  <si>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</si>
  <si>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</si>
  <si>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</si>
  <si>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</si>
  <si>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</si>
  <si>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</si>
  <si>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</si>
  <si>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</si>
  <si>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</si>
  <si>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</si>
  <si>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</si>
  <si>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</si>
  <si>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</si>
  <si>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</si>
  <si>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</si>
  <si>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</si>
  <si>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</si>
  <si>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</si>
  <si>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</si>
  <si>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</si>
  <si>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</si>
  <si>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</si>
  <si>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</si>
  <si>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</si>
  <si>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</si>
  <si>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</si>
  <si>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</si>
  <si>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</si>
  <si>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</si>
  <si>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</si>
  <si>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</si>
  <si>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</si>
  <si>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</si>
  <si>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</si>
  <si>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</si>
  <si>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</si>
  <si>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</si>
  <si>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</si>
  <si>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</si>
  <si>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</si>
  <si>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</si>
  <si>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</si>
  <si>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</si>
  <si>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</si>
  <si>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</si>
  <si>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</si>
  <si>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</si>
  <si>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</si>
  <si>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</si>
  <si>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</si>
  <si>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</si>
  <si>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</si>
  <si>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</si>
  <si>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</si>
  <si>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</si>
  <si>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</si>
  <si>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</si>
  <si>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</si>
  <si>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</si>
  <si>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</si>
  <si>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</si>
  <si>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</si>
  <si>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</si>
  <si>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</si>
  <si>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</si>
  <si>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</si>
  <si>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</si>
  <si>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</si>
  <si>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</si>
  <si>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</si>
  <si>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</si>
  <si>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</si>
  <si>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</si>
  <si>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</si>
  <si>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</si>
  <si>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</si>
  <si>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</si>
  <si>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</si>
  <si>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</si>
  <si>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</si>
  <si>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</si>
  <si>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</si>
  <si>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</si>
  <si>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</si>
  <si>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</si>
  <si>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</si>
  <si>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</si>
  <si>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</si>
  <si>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</si>
  <si>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</si>
  <si>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</si>
  <si>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</si>
  <si>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</si>
  <si>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</si>
  <si>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</si>
  <si>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</si>
  <si>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</si>
  <si>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</si>
  <si>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</si>
  <si>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</si>
  <si>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</si>
  <si>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</si>
  <si>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</si>
  <si>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</si>
  <si>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</si>
  <si>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</si>
  <si>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</si>
  <si>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</si>
  <si>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</si>
  <si>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</si>
  <si>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</si>
  <si>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</si>
  <si>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</si>
  <si>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</si>
  <si>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</si>
  <si>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</si>
  <si>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</si>
  <si>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</si>
  <si>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</si>
  <si>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</si>
  <si>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</si>
  <si>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</si>
  <si>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</si>
  <si>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</si>
  <si>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</si>
  <si>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</si>
  <si>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</si>
  <si>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</si>
  <si>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</si>
  <si>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</si>
  <si>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</si>
  <si>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</si>
  <si>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</si>
  <si>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</si>
  <si>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</si>
  <si>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</si>
  <si>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</si>
  <si>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</si>
  <si>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</si>
  <si>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</si>
  <si>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</si>
  <si>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</si>
  <si>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</si>
  <si>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</si>
  <si>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</si>
  <si>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</si>
  <si>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</si>
  <si>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</si>
  <si>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</si>
  <si>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</si>
  <si>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</si>
  <si>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</si>
  <si>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</si>
  <si>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</si>
  <si>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</si>
  <si>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</si>
  <si>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</si>
  <si>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</si>
  <si>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</si>
  <si>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</si>
  <si>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</si>
  <si>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</si>
  <si>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</si>
  <si>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</si>
  <si>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</si>
  <si>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</si>
  <si>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</si>
  <si>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</si>
  <si>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</si>
  <si>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</si>
  <si>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</si>
  <si>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</si>
  <si>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</si>
  <si>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</si>
  <si>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</si>
  <si>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</si>
  <si>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</si>
  <si>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</si>
  <si>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</si>
  <si>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</si>
  <si>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</si>
  <si>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</si>
  <si>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</si>
  <si>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</si>
  <si>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</si>
  <si>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</si>
  <si>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</si>
  <si>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</si>
  <si>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</si>
  <si>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</si>
  <si>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</si>
  <si>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</si>
  <si>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</si>
  <si>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</si>
  <si>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</si>
  <si>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</si>
  <si>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</si>
  <si>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</si>
  <si>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</si>
  <si>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</si>
  <si>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</si>
  <si>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</si>
  <si>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</si>
  <si>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</si>
  <si>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</si>
  <si>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</si>
  <si>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</si>
  <si>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</si>
  <si>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</si>
  <si>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</si>
  <si>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</si>
  <si>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</si>
  <si>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</si>
  <si>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</si>
  <si>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</si>
  <si>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</si>
  <si>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</si>
  <si>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</si>
  <si>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</si>
  <si>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</si>
  <si>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</si>
  <si>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</si>
  <si>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</si>
  <si>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</si>
  <si>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</si>
  <si>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</si>
  <si>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</si>
  <si>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</si>
  <si>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</si>
  <si>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</si>
  <si>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</si>
  <si>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</si>
  <si>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</si>
  <si>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</si>
  <si>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</si>
  <si>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</si>
  <si>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</si>
  <si>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</si>
  <si>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</si>
  <si>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</si>
  <si>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</si>
  <si>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</si>
  <si>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</si>
  <si>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</si>
  <si>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</si>
  <si>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</si>
  <si>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</si>
  <si>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</si>
  <si>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</si>
  <si>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</si>
  <si>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</si>
  <si>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</si>
  <si>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</si>
  <si>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</si>
  <si>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</si>
  <si>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</si>
  <si>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</si>
  <si>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</si>
  <si>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</si>
  <si>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</si>
  <si>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</si>
  <si>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</si>
  <si>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</si>
  <si>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</si>
  <si>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</si>
  <si>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</si>
  <si>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</si>
  <si>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</si>
  <si>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</si>
  <si>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</si>
  <si>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</si>
  <si>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</si>
  <si>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</si>
  <si>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</si>
  <si>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</si>
  <si>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</si>
  <si>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</si>
  <si>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</si>
  <si>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</si>
  <si>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</si>
  <si>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</si>
  <si>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</si>
  <si>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</si>
  <si>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</si>
  <si>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</si>
  <si>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</si>
  <si>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</si>
  <si>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</si>
  <si>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</si>
  <si>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</si>
  <si>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</si>
  <si>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</si>
  <si>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</si>
  <si>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</si>
  <si>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</si>
  <si>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</si>
  <si>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</si>
  <si>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</si>
  <si>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</si>
  <si>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</si>
  <si>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</si>
  <si>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</si>
  <si>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</si>
  <si>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</si>
  <si>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</si>
  <si>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</si>
  <si>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</si>
  <si>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</si>
  <si>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</si>
  <si>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</si>
  <si>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</si>
  <si>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</si>
  <si>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</si>
  <si>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</si>
  <si>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</si>
  <si>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</si>
  <si>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</si>
  <si>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</si>
  <si>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</si>
  <si>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</si>
  <si>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</si>
  <si>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</si>
  <si>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</si>
  <si>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</si>
  <si>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</si>
  <si>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</si>
  <si>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</si>
  <si>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</si>
  <si>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</si>
  <si>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</si>
  <si>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</si>
  <si>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</si>
  <si>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</si>
  <si>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</si>
  <si>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</si>
  <si>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</si>
  <si>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</si>
  <si>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</si>
  <si>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</si>
  <si>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</si>
  <si>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</si>
  <si>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</si>
  <si>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</si>
  <si>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</si>
  <si>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</si>
  <si>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</si>
  <si>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</si>
  <si>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</si>
  <si>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</si>
  <si>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</si>
  <si>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</si>
  <si>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</si>
  <si>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</si>
  <si>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</si>
  <si>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</si>
  <si>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</si>
  <si>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</si>
  <si>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</si>
  <si>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</si>
  <si>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</si>
  <si>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</si>
  <si>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</si>
  <si>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</si>
  <si>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</si>
  <si>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</si>
  <si>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</si>
  <si>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</si>
  <si>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</si>
  <si>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</si>
  <si>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</si>
  <si>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</si>
  <si>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</si>
  <si>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</si>
  <si>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</si>
  <si>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</si>
  <si>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</si>
  <si>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</si>
  <si>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</si>
  <si>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</si>
  <si>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</si>
  <si>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</si>
  <si>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</si>
  <si>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</si>
  <si>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</si>
  <si>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</si>
  <si>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</si>
  <si>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</si>
  <si>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</si>
  <si>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</si>
  <si>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</si>
  <si>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</si>
  <si>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</si>
  <si>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</si>
  <si>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</si>
  <si>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</si>
  <si>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</si>
  <si>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</si>
  <si>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</si>
  <si>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</si>
  <si>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</si>
  <si>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</si>
  <si>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</si>
  <si>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</si>
  <si>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</si>
  <si>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</si>
  <si>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</si>
  <si>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</si>
  <si>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</si>
  <si>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</si>
  <si>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</si>
  <si>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</si>
  <si>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</si>
  <si>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</si>
  <si>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</si>
  <si>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</si>
  <si>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</si>
  <si>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</si>
  <si>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</si>
  <si>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</si>
  <si>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</si>
  <si>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</si>
  <si>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</si>
  <si>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</si>
  <si>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</si>
  <si>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</si>
  <si>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</si>
  <si>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</si>
  <si>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</si>
  <si>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</si>
  <si>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</si>
  <si>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</si>
  <si>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</si>
  <si>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</si>
  <si>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</si>
  <si>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</si>
  <si>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</si>
  <si>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</si>
  <si>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</si>
  <si>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</si>
  <si>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</si>
  <si>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</si>
  <si>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</si>
  <si>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</si>
  <si>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</si>
  <si>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</si>
  <si>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</si>
  <si>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</si>
  <si>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</si>
  <si>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</si>
  <si>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</si>
  <si>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</si>
  <si>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</si>
  <si>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</si>
  <si>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</si>
  <si>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</si>
  <si>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</si>
  <si>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</si>
  <si>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</si>
  <si>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</si>
  <si>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</si>
  <si>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</si>
  <si>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</si>
  <si>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</si>
  <si>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</si>
  <si>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</si>
  <si>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</si>
  <si>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</si>
  <si>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</si>
  <si>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</si>
  <si>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</si>
  <si>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</si>
  <si>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</si>
  <si>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</si>
  <si>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</si>
  <si>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</si>
  <si>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</si>
  <si>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</si>
  <si>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</si>
  <si>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</si>
  <si>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</si>
  <si>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</si>
  <si>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</si>
  <si>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</si>
  <si>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</si>
  <si>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</si>
  <si>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</si>
  <si>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</si>
  <si>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</si>
  <si>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</si>
  <si>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</si>
  <si>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</si>
  <si>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</si>
  <si>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</si>
  <si>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</si>
  <si>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</si>
  <si>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</si>
  <si>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</si>
  <si>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</si>
  <si>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</si>
  <si>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</si>
  <si>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</si>
  <si>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</si>
  <si>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</si>
  <si>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</si>
  <si>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</si>
  <si>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</si>
  <si>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</si>
  <si>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</si>
  <si>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</si>
  <si>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</si>
  <si>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</si>
  <si>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</si>
  <si>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</si>
  <si>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</si>
  <si>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</si>
  <si>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</si>
  <si>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</si>
  <si>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</si>
  <si>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</si>
  <si>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</si>
  <si>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</si>
  <si>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</si>
  <si>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</si>
  <si>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</si>
  <si>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</si>
  <si>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</si>
  <si>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</si>
  <si>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</si>
  <si>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</si>
  <si>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</si>
  <si>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</si>
  <si>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</si>
  <si>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</si>
  <si>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</si>
  <si>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</si>
  <si>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</si>
  <si>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</si>
  <si>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</si>
  <si>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</si>
  <si>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</si>
  <si>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</si>
  <si>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</si>
  <si>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</si>
  <si>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</si>
  <si>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</si>
  <si>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</si>
  <si>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</si>
  <si>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</si>
  <si>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</si>
  <si>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</si>
  <si>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</si>
  <si>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</si>
  <si>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</si>
  <si>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</si>
  <si>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</si>
  <si>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</si>
  <si>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</si>
  <si>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</si>
  <si>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</si>
  <si>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</si>
  <si>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</si>
  <si>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</si>
  <si>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</si>
  <si>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</si>
  <si>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</si>
  <si>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</si>
  <si>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</si>
  <si>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</si>
  <si>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</si>
  <si>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</si>
  <si>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</si>
  <si>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</si>
  <si>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</si>
  <si>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</si>
  <si>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</si>
  <si>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</si>
  <si>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</si>
  <si>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</si>
  <si>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</si>
  <si>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</si>
  <si>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</si>
  <si>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</si>
  <si>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</si>
  <si>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</si>
  <si>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</si>
  <si>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</si>
  <si>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</si>
  <si>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</si>
  <si>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</si>
  <si>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</si>
  <si>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</si>
  <si>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</si>
  <si>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</si>
  <si>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</si>
  <si>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</si>
  <si>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</si>
  <si>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</si>
  <si>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</si>
  <si>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</si>
  <si>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</si>
  <si>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</si>
  <si>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</si>
  <si>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</si>
  <si>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</si>
  <si>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</si>
  <si>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</si>
  <si>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</si>
  <si>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</si>
  <si>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</si>
  <si>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</si>
  <si>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</si>
  <si>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</si>
  <si>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</si>
  <si>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</si>
  <si>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</si>
  <si>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</si>
  <si>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</si>
  <si>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</si>
  <si>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</si>
  <si>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</si>
  <si>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</si>
  <si>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</si>
  <si>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</si>
  <si>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</si>
  <si>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</si>
  <si>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</si>
  <si>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</si>
  <si>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</si>
  <si>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</si>
  <si>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</si>
  <si>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</si>
  <si>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</si>
  <si>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</si>
  <si>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</si>
  <si>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</si>
  <si>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</si>
  <si>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</si>
  <si>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</si>
  <si>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</si>
  <si>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</si>
  <si>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</si>
  <si>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</si>
  <si>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</si>
  <si>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</si>
  <si>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</si>
  <si>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</si>
  <si>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</si>
  <si>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</si>
  <si>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</si>
  <si>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</si>
  <si>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</si>
  <si>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</si>
  <si>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</si>
  <si>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</si>
  <si>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</si>
  <si>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</si>
  <si>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</si>
  <si>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</si>
  <si>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</si>
  <si>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</si>
  <si>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</si>
  <si>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</si>
  <si>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</si>
  <si>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</si>
  <si>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</si>
  <si>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</si>
  <si>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</si>
  <si>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</si>
  <si>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</si>
  <si>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</si>
  <si>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</si>
  <si>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</si>
  <si>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</si>
  <si>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</si>
  <si>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</si>
  <si>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</si>
  <si>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</si>
  <si>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</si>
  <si>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</si>
  <si>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</si>
  <si>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</si>
  <si>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</si>
  <si>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</si>
  <si>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</si>
  <si>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</si>
  <si>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</si>
  <si>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</si>
  <si>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</si>
  <si>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</si>
  <si>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</si>
  <si>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</si>
  <si>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</si>
  <si>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</si>
  <si>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</si>
  <si>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</si>
  <si>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</si>
  <si>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</si>
  <si>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</si>
  <si>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</si>
  <si>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</si>
  <si>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</si>
  <si>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</si>
  <si>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</si>
  <si>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</si>
  <si>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</si>
  <si>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</si>
  <si>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</si>
  <si>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</si>
  <si>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</si>
  <si>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</si>
  <si>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</si>
  <si>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</si>
  <si>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</si>
  <si>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</si>
  <si>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</si>
  <si>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</si>
  <si>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</si>
  <si>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</si>
  <si>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</si>
  <si>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</si>
  <si>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</si>
  <si>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</si>
  <si>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</si>
  <si>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</si>
  <si>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</si>
  <si>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</si>
  <si>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</si>
  <si>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</si>
  <si>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</si>
  <si>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</si>
  <si>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</si>
  <si>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</si>
  <si>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</si>
  <si>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</si>
  <si>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</si>
  <si>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</si>
  <si>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</si>
  <si>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</si>
  <si>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</si>
  <si>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</si>
  <si>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</si>
  <si>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</si>
  <si>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</si>
  <si>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</si>
  <si>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</si>
  <si>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</si>
  <si>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</si>
  <si>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</si>
  <si>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</si>
  <si>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</si>
  <si>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</si>
  <si>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</si>
  <si>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</si>
  <si>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</si>
  <si>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</si>
  <si>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</si>
  <si>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</si>
  <si>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</si>
  <si>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</si>
  <si>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</si>
  <si>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</si>
  <si>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</si>
  <si>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</si>
  <si>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</si>
  <si>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</si>
  <si>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</si>
  <si>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</si>
  <si>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</si>
  <si>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</si>
  <si>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</si>
  <si>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</si>
  <si>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</si>
  <si>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</si>
  <si>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</si>
  <si>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</si>
  <si>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</si>
  <si>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</si>
  <si>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</si>
  <si>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</si>
  <si>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</si>
  <si>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</si>
  <si>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</si>
  <si>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</si>
  <si>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</si>
  <si>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</si>
  <si>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</si>
  <si>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</si>
  <si>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</si>
  <si>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</si>
  <si>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</si>
  <si>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</si>
  <si>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</si>
  <si>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</si>
  <si>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</si>
  <si>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</si>
  <si>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</si>
  <si>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</si>
  <si>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</si>
  <si>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</si>
  <si>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</si>
  <si>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</si>
  <si>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</si>
  <si>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</si>
  <si>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</si>
  <si>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</si>
  <si>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</si>
  <si>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</si>
  <si>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</si>
  <si>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</si>
  <si>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</si>
  <si>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</si>
  <si>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</si>
  <si>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</si>
  <si>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</si>
  <si>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</si>
  <si>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</si>
  <si>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</si>
  <si>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</si>
  <si>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</si>
  <si>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</si>
  <si>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</si>
  <si>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</si>
  <si>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</si>
  <si>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</si>
  <si>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</si>
  <si>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</si>
  <si>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</si>
  <si>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</si>
  <si>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</si>
  <si>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</si>
  <si>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</si>
  <si>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</si>
  <si>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</si>
  <si>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</si>
  <si>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</si>
  <si>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</si>
  <si>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</si>
  <si>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</si>
  <si>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</si>
  <si>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</si>
  <si>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</si>
  <si>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</si>
  <si>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</si>
  <si>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</si>
  <si>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</si>
  <si>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</si>
  <si>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</si>
  <si>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</si>
  <si>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</si>
  <si>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</si>
  <si>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</si>
  <si>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</si>
  <si>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</si>
  <si>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</si>
  <si>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</si>
  <si>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</si>
  <si>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</si>
  <si>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</si>
  <si>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</si>
  <si>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</si>
  <si>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</si>
  <si>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</si>
  <si>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</si>
  <si>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</si>
  <si>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</si>
  <si>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</si>
  <si>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</si>
  <si>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</si>
  <si>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</si>
  <si>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</si>
  <si>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</si>
  <si>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</si>
  <si>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</si>
  <si>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</si>
  <si>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</si>
  <si>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</si>
  <si>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</si>
  <si>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</si>
  <si>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</si>
  <si>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</si>
  <si>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</si>
  <si>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</si>
  <si>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</si>
  <si>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</si>
  <si>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</si>
  <si>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</si>
  <si>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</si>
  <si>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</si>
  <si>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</si>
  <si>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</si>
  <si>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</si>
  <si>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</si>
  <si>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</si>
  <si>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</si>
  <si>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</si>
  <si>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</si>
  <si>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</si>
  <si>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</si>
  <si>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</si>
  <si>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</si>
  <si>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</si>
  <si>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</si>
  <si>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</si>
  <si>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</si>
  <si>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</si>
  <si>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</si>
  <si>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</si>
  <si>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</si>
  <si>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</si>
  <si>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</si>
  <si>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</si>
  <si>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</si>
  <si>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</si>
  <si>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</si>
  <si>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</si>
  <si>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</si>
  <si>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</si>
  <si>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</si>
  <si>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</si>
  <si>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</si>
  <si>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</si>
  <si>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</si>
  <si>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</si>
  <si>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</si>
  <si>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</si>
  <si>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</si>
  <si>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</si>
  <si>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</si>
  <si>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</si>
  <si>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</si>
  <si>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</si>
  <si>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</si>
  <si>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</si>
  <si>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</si>
  <si>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</si>
  <si>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</si>
  <si>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</si>
  <si>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</si>
  <si>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</si>
  <si>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</si>
  <si>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</si>
  <si>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</si>
  <si>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</si>
  <si>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</si>
  <si>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</si>
  <si>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</si>
  <si>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</si>
  <si>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</si>
  <si>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</si>
  <si>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</si>
  <si>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</si>
  <si>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</si>
  <si>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</si>
  <si>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</si>
  <si>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</si>
  <si>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</si>
  <si>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</si>
  <si>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</si>
  <si>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</si>
  <si>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</si>
  <si>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</si>
  <si>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</si>
  <si>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</si>
  <si>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</si>
  <si>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</si>
  <si>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</si>
  <si>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</si>
  <si>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</si>
  <si>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</si>
  <si>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</si>
  <si>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</si>
  <si>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</si>
  <si>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</si>
  <si>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</si>
  <si>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</si>
  <si>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</si>
  <si>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</si>
  <si>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</si>
  <si>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</si>
  <si>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</si>
  <si>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</si>
  <si>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</si>
  <si>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</si>
  <si>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</si>
  <si>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</si>
  <si>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</si>
  <si>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</si>
  <si>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</si>
  <si>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</si>
  <si>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</si>
  <si>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</si>
  <si>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</si>
  <si>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</si>
  <si>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</si>
  <si>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</si>
  <si>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</si>
  <si>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</si>
  <si>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</si>
  <si>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</si>
  <si>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</si>
  <si>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</si>
  <si>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</si>
  <si>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</si>
  <si>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</si>
  <si>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</si>
  <si>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</si>
  <si>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</si>
  <si>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</si>
  <si>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</si>
  <si>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</si>
  <si>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</si>
  <si>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</si>
  <si>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</si>
  <si>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</si>
  <si>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</si>
  <si>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</si>
  <si>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</si>
  <si>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</si>
  <si>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</si>
  <si>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</si>
  <si>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</si>
  <si>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</si>
  <si>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</si>
  <si>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</si>
  <si>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</si>
  <si>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</si>
  <si>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</si>
  <si>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</si>
  <si>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</si>
  <si>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</si>
  <si>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</si>
  <si>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</si>
  <si>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</si>
  <si>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</si>
  <si>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</si>
  <si>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</si>
  <si>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</si>
  <si>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</si>
  <si>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</si>
  <si>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</si>
  <si>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</si>
  <si>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</si>
  <si>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</si>
  <si>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</si>
  <si>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</si>
  <si>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</si>
  <si>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</si>
  <si>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</si>
  <si>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</si>
  <si>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</si>
  <si>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</si>
  <si>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</si>
  <si>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</si>
  <si>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</si>
  <si>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</si>
  <si>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</si>
  <si>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</si>
  <si>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</si>
  <si>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</si>
  <si>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</si>
  <si>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</si>
  <si>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</si>
  <si>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</si>
  <si>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</si>
  <si>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</si>
  <si>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</si>
  <si>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</si>
  <si>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</si>
  <si>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</si>
  <si>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</si>
  <si>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</si>
  <si>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</si>
  <si>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</si>
  <si>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</si>
  <si>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</si>
  <si>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</si>
  <si>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</si>
  <si>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</si>
  <si>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</si>
  <si>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</si>
  <si>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</si>
  <si>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</si>
  <si>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</si>
  <si>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</si>
  <si>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</si>
  <si>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</si>
  <si>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</si>
  <si>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</si>
  <si>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</si>
  <si>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</si>
  <si>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</si>
  <si>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</si>
  <si>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</si>
  <si>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</si>
  <si>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</si>
  <si>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</si>
  <si>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</si>
  <si>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</si>
  <si>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</si>
  <si>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</si>
  <si>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</si>
  <si>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</si>
  <si>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</si>
  <si>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</si>
  <si>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</si>
  <si>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</si>
  <si>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</si>
  <si>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</si>
  <si>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</si>
  <si>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</si>
  <si>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</si>
  <si>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</si>
  <si>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</si>
  <si>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</si>
  <si>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</si>
  <si>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</si>
  <si>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</si>
  <si>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</si>
  <si>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</si>
  <si>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</si>
  <si>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</si>
  <si>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</si>
  <si>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</si>
  <si>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</si>
  <si>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</si>
  <si>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</si>
  <si>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</si>
  <si>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</si>
  <si>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</si>
  <si>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</si>
  <si>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</si>
  <si>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</si>
  <si>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</si>
  <si>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</si>
  <si>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</si>
  <si>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</si>
  <si>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</si>
  <si>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</si>
  <si>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</si>
  <si>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</si>
  <si>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</si>
  <si>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</si>
  <si>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</si>
  <si>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</si>
  <si>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</si>
  <si>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</si>
  <si>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</si>
  <si>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</si>
  <si>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</si>
  <si>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</si>
  <si>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</si>
  <si>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</si>
  <si>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</si>
  <si>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</si>
  <si>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</si>
  <si>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</si>
  <si>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</si>
  <si>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</si>
  <si>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</si>
  <si>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</si>
  <si>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</si>
  <si>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</si>
  <si>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</si>
  <si>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</si>
  <si>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</si>
  <si>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</si>
  <si>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</si>
  <si>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</si>
  <si>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</si>
  <si>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</si>
  <si>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</si>
  <si>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</si>
  <si>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</si>
  <si>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</si>
  <si>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</si>
  <si>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</si>
  <si>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</si>
  <si>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</si>
  <si>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</si>
  <si>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</si>
  <si>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</si>
  <si>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</si>
  <si>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</si>
  <si>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</si>
  <si>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</si>
  <si>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</si>
  <si>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</si>
  <si>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</si>
  <si>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</si>
  <si>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</si>
  <si>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</si>
  <si>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</si>
  <si>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</si>
  <si>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</si>
  <si>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</si>
  <si>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</si>
  <si>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</si>
  <si>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</si>
  <si>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</si>
  <si>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</si>
  <si>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</si>
  <si>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</si>
  <si>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</si>
  <si>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</si>
  <si>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</si>
  <si>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</si>
  <si>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</si>
  <si>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</si>
  <si>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</si>
  <si>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</si>
  <si>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</si>
  <si>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</si>
  <si>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</si>
  <si>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</si>
  <si>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</si>
  <si>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</si>
  <si>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</si>
  <si>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</si>
  <si>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</si>
  <si>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</si>
  <si>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</si>
  <si>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</si>
  <si>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</si>
  <si>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</si>
  <si>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</si>
  <si>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</si>
  <si>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</si>
  <si>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</si>
  <si>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</si>
  <si>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</si>
  <si>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</si>
  <si>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</si>
  <si>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</si>
  <si>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</si>
  <si>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</si>
  <si>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</si>
  <si>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</si>
  <si>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</si>
  <si>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</si>
  <si>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</si>
  <si>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</si>
  <si>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</si>
  <si>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</si>
  <si>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</si>
  <si>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</si>
  <si>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</si>
  <si>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</si>
  <si>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</si>
  <si>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</si>
  <si>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</si>
  <si>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</si>
  <si>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</si>
  <si>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</si>
  <si>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</si>
  <si>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</si>
  <si>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</si>
  <si>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</si>
  <si>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</si>
  <si>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</si>
  <si>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</si>
  <si>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</si>
  <si>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</si>
  <si>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</si>
  <si>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</si>
  <si>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</si>
  <si>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</si>
  <si>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</si>
  <si>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</si>
  <si>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</si>
  <si>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</si>
  <si>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</si>
  <si>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</si>
  <si>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</si>
  <si>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</si>
  <si>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</si>
  <si>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</si>
  <si>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</si>
  <si>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</si>
  <si>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</si>
  <si>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</si>
  <si>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</si>
  <si>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</si>
  <si>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</si>
  <si>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</si>
  <si>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</si>
  <si>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</si>
  <si>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</si>
  <si>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</si>
  <si>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</si>
  <si>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</si>
  <si>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</si>
  <si>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</si>
  <si>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</si>
  <si>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</si>
  <si>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</si>
  <si>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</si>
  <si>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</si>
  <si>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</si>
  <si>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</si>
  <si>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</si>
  <si>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</si>
  <si>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</si>
  <si>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</si>
  <si>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</si>
  <si>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</si>
  <si>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</si>
  <si>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</si>
  <si>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</si>
  <si>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</si>
  <si>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</si>
  <si>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</si>
  <si>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</si>
  <si>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</si>
  <si>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</si>
  <si>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</si>
  <si>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</si>
  <si>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</si>
  <si>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</si>
  <si>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</si>
  <si>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</si>
  <si>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</si>
  <si>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</si>
  <si>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</si>
  <si>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</si>
  <si>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</si>
  <si>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</si>
  <si>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</si>
  <si>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</si>
  <si>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</si>
  <si>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</si>
  <si>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</si>
  <si>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</si>
  <si>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</si>
  <si>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</si>
  <si>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</si>
  <si>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</si>
  <si>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</si>
  <si>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</si>
  <si>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</si>
  <si>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</si>
  <si>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</si>
  <si>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</si>
  <si>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</si>
  <si>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</si>
  <si>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</si>
  <si>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</si>
  <si>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</si>
  <si>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</si>
  <si>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</si>
  <si>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</si>
  <si>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</si>
  <si>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</si>
  <si>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</si>
  <si>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</si>
  <si>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</si>
  <si>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</si>
  <si>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</si>
  <si>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</si>
  <si>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</si>
  <si>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</si>
  <si>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</si>
  <si>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</si>
  <si>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</si>
  <si>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</si>
  <si>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</si>
  <si>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</si>
  <si>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</si>
  <si>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</si>
  <si>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</si>
  <si>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</si>
  <si>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</si>
  <si>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</si>
  <si>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</si>
  <si>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</si>
  <si>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</si>
  <si>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</si>
  <si>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</si>
  <si>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</si>
  <si>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</si>
  <si>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</si>
  <si>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</si>
  <si>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</si>
  <si>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</si>
  <si>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</si>
  <si>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</si>
  <si>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</si>
  <si>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</si>
  <si>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</si>
  <si>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</si>
  <si>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</si>
  <si>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</si>
  <si>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</si>
  <si>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</si>
  <si>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</si>
  <si>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</si>
  <si>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</si>
  <si>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</si>
  <si>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</si>
  <si>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</si>
  <si>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</si>
  <si>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</si>
  <si>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</si>
  <si>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</si>
  <si>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</si>
  <si>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</si>
  <si>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</si>
  <si>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</si>
  <si>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</si>
  <si>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</si>
  <si>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</si>
  <si>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</si>
  <si>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</si>
  <si>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</si>
  <si>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</si>
  <si>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</si>
  <si>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</si>
  <si>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</si>
  <si>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</si>
  <si>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</si>
  <si>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</si>
  <si>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</si>
  <si>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</si>
  <si>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</si>
  <si>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</si>
  <si>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</si>
  <si>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</si>
  <si>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</si>
  <si>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</si>
  <si>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</si>
  <si>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</si>
  <si>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</si>
  <si>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</si>
  <si>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</si>
  <si>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</si>
  <si>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</si>
  <si>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</si>
  <si>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</si>
  <si>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</si>
  <si>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</si>
  <si>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</si>
  <si>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</si>
  <si>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</si>
  <si>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</si>
  <si>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</si>
  <si>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</si>
  <si>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</si>
  <si>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</si>
  <si>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</si>
  <si>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</si>
  <si>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</si>
  <si>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</si>
  <si>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</si>
  <si>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</si>
  <si>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</si>
  <si>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</si>
  <si>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</si>
  <si>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</si>
  <si>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</si>
  <si>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</si>
  <si>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</si>
  <si>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</si>
  <si>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</si>
  <si>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</si>
  <si>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</si>
  <si>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</si>
  <si>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</si>
  <si>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</si>
  <si>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</si>
  <si>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</si>
  <si>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</si>
  <si>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</si>
  <si>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</si>
  <si>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</si>
  <si>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</si>
  <si>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</si>
  <si>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</si>
  <si>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</si>
  <si>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</si>
  <si>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</si>
  <si>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</si>
  <si>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</si>
  <si>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</si>
  <si>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</si>
  <si>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</si>
  <si>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</si>
  <si>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</si>
  <si>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</si>
  <si>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</si>
  <si>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</si>
  <si>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</si>
  <si>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</si>
  <si>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</si>
  <si>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</si>
  <si>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</si>
  <si>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</si>
  <si>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</si>
  <si>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</si>
  <si>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</si>
  <si>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</si>
  <si>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</si>
  <si>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</si>
  <si>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</si>
  <si>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</si>
  <si>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</si>
  <si>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</si>
  <si>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</si>
  <si>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</si>
  <si>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</si>
  <si>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</si>
  <si>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</si>
  <si>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</si>
  <si>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</si>
  <si>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</si>
  <si>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</si>
  <si>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</si>
  <si>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</si>
  <si>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</si>
  <si>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</si>
  <si>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</si>
  <si>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</si>
  <si>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</si>
  <si>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</si>
  <si>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</si>
  <si>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</si>
  <si>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</si>
  <si>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</si>
  <si>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</si>
  <si>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</si>
  <si>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</si>
  <si>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</si>
  <si>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</si>
  <si>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</si>
  <si>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</si>
  <si>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</si>
  <si>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</si>
  <si>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</si>
  <si>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</si>
  <si>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</si>
  <si>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</si>
  <si>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</si>
  <si>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</si>
  <si>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</si>
  <si>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</si>
  <si>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</si>
  <si>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</si>
  <si>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</si>
  <si>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</si>
  <si>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</si>
  <si>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</si>
  <si>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</si>
  <si>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</si>
  <si>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</si>
  <si>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</si>
  <si>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</si>
  <si>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</si>
  <si>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</si>
  <si>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</si>
  <si>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</si>
  <si>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</si>
  <si>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</si>
  <si>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</si>
  <si>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</si>
  <si>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</si>
  <si>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</si>
  <si>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</si>
  <si>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</si>
  <si>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</si>
  <si>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</si>
  <si>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</si>
  <si>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</si>
  <si>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</si>
  <si>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</si>
  <si>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</si>
  <si>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</si>
  <si>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</si>
  <si>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</si>
  <si>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</si>
  <si>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</si>
  <si>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</si>
  <si>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</si>
  <si>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</si>
  <si>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</si>
  <si>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</si>
  <si>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</si>
  <si>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</si>
  <si>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</si>
  <si>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</si>
  <si>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</si>
  <si>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</si>
  <si>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</si>
  <si>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</si>
  <si>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</si>
  <si>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</si>
  <si>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</si>
  <si>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</si>
  <si>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</si>
  <si>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</si>
  <si>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</si>
  <si>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</si>
  <si>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</si>
  <si>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</si>
  <si>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</si>
  <si>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</si>
  <si>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</si>
  <si>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</si>
  <si>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</si>
  <si>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</si>
  <si>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</si>
  <si>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</si>
  <si>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</si>
  <si>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</si>
  <si>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</si>
  <si>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</si>
  <si>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</si>
  <si>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</si>
  <si>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</si>
  <si>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</si>
  <si>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</si>
  <si>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</si>
  <si>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</si>
  <si>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</si>
  <si>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</si>
  <si>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</si>
  <si>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</si>
  <si>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</si>
  <si>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</si>
  <si>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</si>
  <si>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</si>
  <si>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</si>
  <si>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</si>
  <si>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</si>
  <si>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</si>
  <si>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</si>
  <si>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</si>
  <si>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</si>
  <si>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</si>
  <si>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</si>
  <si>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</si>
  <si>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</si>
  <si>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</si>
  <si>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</si>
  <si>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</si>
  <si>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</si>
  <si>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</si>
  <si>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</si>
  <si>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</si>
  <si>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</si>
  <si>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</si>
  <si>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</si>
  <si>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</si>
  <si>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</si>
  <si>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</si>
  <si>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</si>
  <si>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</si>
  <si>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</si>
  <si>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</si>
  <si>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</si>
  <si>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</si>
  <si>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</si>
  <si>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</si>
  <si>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</si>
  <si>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</si>
  <si>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</si>
  <si>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</si>
  <si>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</si>
  <si>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</si>
  <si>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</si>
  <si>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</si>
  <si>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</si>
  <si>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</si>
  <si>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</si>
  <si>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</si>
  <si>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</si>
  <si>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</si>
  <si>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</si>
  <si>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</si>
  <si>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</si>
  <si>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</si>
  <si>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</si>
  <si>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</si>
  <si>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</si>
  <si>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</si>
  <si>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</si>
  <si>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</si>
  <si>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</si>
  <si>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</si>
  <si>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</si>
  <si>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</si>
  <si>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</si>
  <si>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</si>
  <si>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</si>
  <si>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</si>
  <si>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</si>
  <si>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</si>
  <si>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</si>
  <si>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</si>
  <si>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</si>
  <si>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</si>
  <si>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</si>
  <si>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</si>
  <si>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</si>
  <si>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</si>
  <si>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</si>
  <si>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</si>
  <si>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</si>
  <si>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</si>
  <si>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</si>
  <si>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</si>
  <si>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</si>
  <si>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</si>
  <si>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</si>
  <si>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</si>
  <si>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</si>
  <si>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</si>
  <si>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</si>
  <si>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</si>
  <si>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</si>
  <si>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</si>
  <si>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</si>
  <si>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</si>
  <si>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</si>
  <si>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</si>
  <si>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</si>
  <si>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</si>
  <si>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</si>
  <si>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</si>
  <si>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</si>
  <si>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</si>
  <si>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</si>
  <si>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</si>
  <si>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</si>
  <si>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</si>
  <si>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</si>
  <si>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</si>
  <si>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</si>
  <si>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</si>
  <si>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</si>
  <si>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</si>
  <si>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</si>
  <si>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</si>
  <si>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</si>
  <si>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</si>
  <si>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</si>
  <si>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</si>
  <si>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</si>
  <si>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</si>
  <si>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</si>
  <si>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</si>
  <si>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</si>
  <si>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</si>
  <si>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</si>
  <si>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</si>
  <si>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</si>
  <si>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</si>
  <si>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</si>
  <si>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</si>
  <si>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</si>
  <si>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</si>
  <si>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</si>
  <si>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</si>
  <si>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</si>
  <si>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</si>
  <si>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</si>
  <si>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</si>
  <si>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</si>
  <si>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</si>
  <si>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</si>
  <si>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</si>
  <si>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</si>
  <si>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</si>
  <si>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</si>
  <si>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</si>
  <si>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</si>
  <si>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</si>
  <si>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</si>
  <si>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</si>
  <si>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</si>
  <si>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</si>
  <si>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</si>
  <si>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</si>
  <si>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</si>
  <si>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</si>
  <si>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</si>
  <si>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</si>
  <si>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</si>
  <si>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</si>
  <si>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</si>
  <si>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</si>
  <si>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</si>
  <si>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</si>
  <si>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</si>
  <si>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</si>
  <si>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</si>
  <si>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</si>
  <si>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</si>
  <si>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</si>
  <si>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</si>
  <si>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</si>
  <si>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</si>
  <si>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</si>
  <si>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</si>
  <si>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</si>
  <si>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</si>
  <si>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</si>
  <si>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</si>
  <si>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</si>
  <si>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</si>
  <si>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</si>
  <si>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</si>
  <si>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</si>
  <si>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</si>
  <si>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</si>
  <si>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</si>
  <si>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</si>
  <si>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</si>
  <si>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</si>
  <si>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</si>
  <si>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</si>
  <si>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</si>
  <si>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</si>
  <si>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</si>
  <si>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</si>
  <si>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</si>
  <si>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</si>
  <si>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</si>
  <si>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</si>
  <si>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</si>
  <si>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</si>
  <si>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</si>
  <si>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</si>
  <si>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</si>
  <si>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</si>
  <si>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</si>
  <si>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</si>
  <si>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</si>
  <si>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</si>
  <si>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</si>
  <si>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</si>
  <si>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</si>
  <si>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</si>
  <si>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</si>
  <si>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</si>
  <si>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</si>
  <si>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</si>
  <si>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</si>
  <si>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</si>
  <si>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</si>
  <si>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</si>
  <si>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</si>
  <si>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</si>
  <si>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</si>
  <si>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</si>
  <si>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</si>
  <si>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</si>
  <si>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</si>
  <si>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</si>
  <si>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</si>
  <si>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</si>
  <si>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</si>
  <si>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</si>
  <si>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</si>
  <si>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</si>
  <si>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</si>
  <si>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</si>
  <si>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</si>
  <si>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</si>
  <si>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</si>
  <si>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</si>
  <si>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</si>
  <si>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</si>
  <si>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</si>
  <si>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</si>
  <si>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</si>
  <si>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</si>
  <si>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</si>
  <si>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</si>
  <si>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</si>
  <si>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</si>
  <si>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</si>
  <si>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</si>
  <si>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</si>
  <si>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</si>
  <si>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</si>
  <si>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</si>
  <si>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</si>
  <si>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</si>
  <si>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</si>
  <si>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</si>
  <si>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</si>
  <si>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</si>
  <si>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</si>
  <si>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</si>
  <si>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</si>
  <si>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</si>
  <si>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</si>
  <si>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</si>
  <si>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</si>
  <si>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</si>
  <si>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</si>
  <si>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</si>
  <si>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</si>
  <si>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</si>
  <si>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</si>
  <si>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</si>
  <si>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</si>
  <si>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</si>
  <si>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</si>
  <si>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</si>
  <si>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</si>
  <si>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</si>
  <si>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</si>
  <si>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</si>
  <si>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</si>
  <si>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</si>
  <si>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</si>
  <si>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</si>
  <si>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</si>
  <si>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</si>
  <si>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</si>
  <si>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</si>
  <si>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</si>
  <si>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</si>
  <si>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</si>
  <si>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</si>
  <si>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</si>
  <si>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</si>
  <si>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</si>
  <si>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</si>
  <si>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</si>
  <si>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</si>
  <si>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</si>
  <si>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</si>
  <si>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</si>
  <si>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</si>
  <si>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</si>
  <si>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</si>
  <si>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</si>
  <si>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</si>
  <si>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</si>
  <si>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</si>
  <si>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</si>
  <si>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</si>
  <si>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</si>
  <si>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</si>
  <si>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</si>
  <si>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</si>
  <si>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</si>
  <si>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</si>
  <si>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</si>
  <si>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</si>
  <si>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</si>
  <si>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</si>
  <si>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</si>
  <si>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</si>
  <si>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</si>
  <si>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</si>
  <si>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</si>
  <si>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</si>
  <si>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</si>
  <si>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</si>
  <si>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</si>
  <si>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</si>
  <si>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</si>
  <si>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</si>
  <si>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</si>
  <si>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</si>
  <si>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</si>
  <si>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</si>
  <si>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</si>
  <si>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</si>
  <si>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</si>
  <si>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</si>
  <si>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</si>
  <si>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</si>
  <si>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</si>
  <si>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</si>
  <si>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</si>
  <si>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</si>
  <si>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</si>
  <si>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</si>
  <si>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</si>
  <si>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</si>
  <si>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</si>
  <si>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</si>
  <si>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</si>
  <si>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</si>
  <si>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</si>
  <si>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</si>
  <si>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</si>
  <si>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</si>
  <si>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</si>
  <si>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</si>
  <si>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</si>
  <si>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</si>
  <si>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</si>
  <si>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</si>
  <si>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</si>
  <si>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</si>
  <si>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</si>
  <si>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</si>
  <si>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</si>
  <si>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</si>
  <si>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</si>
  <si>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</si>
  <si>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</si>
  <si>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</si>
  <si>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</si>
  <si>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</si>
  <si>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</si>
  <si>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</si>
  <si>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</si>
  <si>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</si>
  <si>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</si>
  <si>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</si>
  <si>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</si>
  <si>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</si>
  <si>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</si>
  <si>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</si>
  <si>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</si>
  <si>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</si>
  <si>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</si>
  <si>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</si>
  <si>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</si>
  <si>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</si>
  <si>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</si>
  <si>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</si>
  <si>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</si>
  <si>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</si>
  <si>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</si>
  <si>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</si>
  <si>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</si>
  <si>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</si>
  <si>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</si>
  <si>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</si>
  <si>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</si>
  <si>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</si>
  <si>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</si>
  <si>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</si>
  <si>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</si>
  <si>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</si>
  <si>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</si>
  <si>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</si>
  <si>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</si>
  <si>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</si>
  <si>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</si>
  <si>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</si>
  <si>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</si>
  <si>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</si>
  <si>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</si>
  <si>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</si>
  <si>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</si>
  <si>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</si>
  <si>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</si>
  <si>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</si>
  <si>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</si>
  <si>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</si>
  <si>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</si>
  <si>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</si>
  <si>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</si>
  <si>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</si>
  <si>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</si>
  <si>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</si>
  <si>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</si>
  <si>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</si>
  <si>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</si>
  <si>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</si>
  <si>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</si>
  <si>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</si>
  <si>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</si>
  <si>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</si>
  <si>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</si>
  <si>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</si>
  <si>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</si>
  <si>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</si>
  <si>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</si>
  <si>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</si>
  <si>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</si>
  <si>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</si>
  <si>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</si>
  <si>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</si>
  <si>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</si>
  <si>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</si>
  <si>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</si>
  <si>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</si>
  <si>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</si>
  <si>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</si>
  <si>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</si>
  <si>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</si>
  <si>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</si>
  <si>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</si>
  <si>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</si>
  <si>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</si>
  <si>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</si>
  <si>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</si>
  <si>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</si>
  <si>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</si>
  <si>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</si>
  <si>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</si>
  <si>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</si>
  <si>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</si>
  <si>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</si>
  <si>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</si>
  <si>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</si>
  <si>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</si>
  <si>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</si>
  <si>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</si>
  <si>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</si>
  <si>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</si>
  <si>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</si>
  <si>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</si>
  <si>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</si>
  <si>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</si>
  <si>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</si>
  <si>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</si>
  <si>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</si>
  <si>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</si>
  <si>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</si>
  <si>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</si>
  <si>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</si>
  <si>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</si>
  <si>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</si>
  <si>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</si>
  <si>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</si>
  <si>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</si>
  <si>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</si>
  <si>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</si>
  <si>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</si>
  <si>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</si>
  <si>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</si>
  <si>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</si>
  <si>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</si>
  <si>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</si>
  <si>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</si>
  <si>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</si>
  <si>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</si>
  <si>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</si>
  <si>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</si>
  <si>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</si>
  <si>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</si>
  <si>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</si>
  <si>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</si>
  <si>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</si>
  <si>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</si>
  <si>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</si>
  <si>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</si>
  <si>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</si>
  <si>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</si>
  <si>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</si>
  <si>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</si>
  <si>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</si>
  <si>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</si>
  <si>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</si>
  <si>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</si>
  <si>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</si>
  <si>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</si>
  <si>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</si>
  <si>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</si>
  <si>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</si>
  <si>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</si>
  <si>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</si>
  <si>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</si>
  <si>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</si>
  <si>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</si>
  <si>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</si>
  <si>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</si>
  <si>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</si>
  <si>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</si>
  <si>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</si>
  <si>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</si>
  <si>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</si>
  <si>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</si>
  <si>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</si>
  <si>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</si>
  <si>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</si>
  <si>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</si>
  <si>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</si>
  <si>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</si>
  <si>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</si>
  <si>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</si>
  <si>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</si>
  <si>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</si>
  <si>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</si>
  <si>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</si>
  <si>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</si>
  <si>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</si>
  <si>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</si>
  <si>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</si>
  <si>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</si>
  <si>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</si>
  <si>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</si>
  <si>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</si>
  <si>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</si>
  <si>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</si>
  <si>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</si>
  <si>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</si>
  <si>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</si>
  <si>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</si>
  <si>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</si>
  <si>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</si>
  <si>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</si>
  <si>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</si>
  <si>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</si>
  <si>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</si>
  <si>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</si>
  <si>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</si>
  <si>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</si>
  <si>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</si>
  <si>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</si>
  <si>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</si>
  <si>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</si>
  <si>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</si>
  <si>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</si>
  <si>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</si>
  <si>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</si>
  <si>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</si>
  <si>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</si>
  <si>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</si>
  <si>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</si>
  <si>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</si>
  <si>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</si>
  <si>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</si>
  <si>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</si>
  <si>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</si>
  <si>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</si>
  <si>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</si>
  <si>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</si>
  <si>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</si>
  <si>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</si>
  <si>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</si>
  <si>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</si>
  <si>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</si>
  <si>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</si>
  <si>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</si>
  <si>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</si>
  <si>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</si>
  <si>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</si>
  <si>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</si>
  <si>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</si>
  <si>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</si>
  <si>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</si>
  <si>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</si>
  <si>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</si>
  <si>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</si>
  <si>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</si>
  <si>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</si>
  <si>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</si>
  <si>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</si>
  <si>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</si>
  <si>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</si>
  <si>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</si>
  <si>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</si>
  <si>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</si>
  <si>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</si>
  <si>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</si>
  <si>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</si>
  <si>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</si>
  <si>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</si>
  <si>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</si>
  <si>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</si>
  <si>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</si>
  <si>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</si>
  <si>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</si>
  <si>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</si>
  <si>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</si>
  <si>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</si>
  <si>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</si>
  <si>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</si>
  <si>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</si>
  <si>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</si>
  <si>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</si>
  <si>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</si>
  <si>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</si>
  <si>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</si>
  <si>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</si>
  <si>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</si>
  <si>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</si>
  <si>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</si>
  <si>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</si>
  <si>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</si>
  <si>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</si>
  <si>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</si>
  <si>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</si>
  <si>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</si>
  <si>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</si>
  <si>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</si>
  <si>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</si>
  <si>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</si>
  <si>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</si>
  <si>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</si>
  <si>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</si>
  <si>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</si>
  <si>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</si>
  <si>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</si>
  <si>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</si>
  <si>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</si>
  <si>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</si>
  <si>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</si>
  <si>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</si>
  <si>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</si>
  <si>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</si>
  <si>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</si>
  <si>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</si>
  <si>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</si>
  <si>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</si>
  <si>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</si>
  <si>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</si>
  <si>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</si>
  <si>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</si>
  <si>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</si>
  <si>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</si>
  <si>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</si>
  <si>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</si>
  <si>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</si>
  <si>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</si>
  <si>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</si>
  <si>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</si>
  <si>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</si>
  <si>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</si>
  <si>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</si>
  <si>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</si>
  <si>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</si>
  <si>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</si>
  <si>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</si>
  <si>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</si>
  <si>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</si>
  <si>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</si>
  <si>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</si>
  <si>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</si>
  <si>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</si>
  <si>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</si>
  <si>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</si>
  <si>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</si>
  <si>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</si>
  <si>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</si>
  <si>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</si>
  <si>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</si>
  <si>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</si>
  <si>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</si>
  <si>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</si>
  <si>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</si>
  <si>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</si>
  <si>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</si>
  <si>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</si>
  <si>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</si>
  <si>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</si>
  <si>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</si>
  <si>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</si>
  <si>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</si>
  <si>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</si>
  <si>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</si>
  <si>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</si>
  <si>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</si>
  <si>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</si>
  <si>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</si>
  <si>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</si>
  <si>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</si>
  <si>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</si>
  <si>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</si>
  <si>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</si>
  <si>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</si>
  <si>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</si>
  <si>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</si>
  <si>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</si>
  <si>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</si>
  <si>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</si>
  <si>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</si>
  <si>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</si>
  <si>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</si>
  <si>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</si>
  <si>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</si>
  <si>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</si>
  <si>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</si>
  <si>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</si>
  <si>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</si>
  <si>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</si>
  <si>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</si>
  <si>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</si>
  <si>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</si>
  <si>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</si>
  <si>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</si>
  <si>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</si>
  <si>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</si>
  <si>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</si>
  <si>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</si>
  <si>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</si>
  <si>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</si>
  <si>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</si>
  <si>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</si>
  <si>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</si>
  <si>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</si>
  <si>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</si>
  <si>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</si>
  <si>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</si>
  <si>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</si>
  <si>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</si>
  <si>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</si>
  <si>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</si>
  <si>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</si>
  <si>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</si>
  <si>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</si>
  <si>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</si>
  <si>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</si>
  <si>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</si>
  <si>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</si>
  <si>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</si>
  <si>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</si>
  <si>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</si>
  <si>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</si>
  <si>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</si>
  <si>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</si>
  <si>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</si>
  <si>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</si>
  <si>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</si>
  <si>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</si>
  <si>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</si>
  <si>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</si>
  <si>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</si>
  <si>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</si>
  <si>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</si>
  <si>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</si>
  <si>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</si>
  <si>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</si>
  <si>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</si>
  <si>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</si>
  <si>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</si>
  <si>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</si>
  <si>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</si>
  <si>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</si>
  <si>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</si>
  <si>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</si>
  <si>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</si>
  <si>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</si>
  <si>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</si>
  <si>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</si>
  <si>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</si>
  <si>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</si>
  <si>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</si>
  <si>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</si>
  <si>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</si>
  <si>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</si>
  <si>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</si>
  <si>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</si>
  <si>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</si>
  <si>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</si>
  <si>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</si>
  <si>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</si>
  <si>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</si>
  <si>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</si>
  <si>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</si>
  <si>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</si>
  <si>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</si>
  <si>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</si>
  <si>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</si>
  <si>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</si>
  <si>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</si>
  <si>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</si>
  <si>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</si>
  <si>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</si>
  <si>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</si>
  <si>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</si>
  <si>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</si>
  <si>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</si>
  <si>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</si>
  <si>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</si>
  <si>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</si>
  <si>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</si>
  <si>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</si>
  <si>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</si>
  <si>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</si>
  <si>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</si>
  <si>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</si>
  <si>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</si>
  <si>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</si>
  <si>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</si>
  <si>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</si>
  <si>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</si>
  <si>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</si>
  <si>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</si>
  <si>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</si>
  <si>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</si>
  <si>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</si>
  <si>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</si>
  <si>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</si>
  <si>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</si>
  <si>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</si>
  <si>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</si>
  <si>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</si>
  <si>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</si>
  <si>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</si>
  <si>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</si>
  <si>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</si>
  <si>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</si>
  <si>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</si>
  <si>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</si>
  <si>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</si>
  <si>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</si>
  <si>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</si>
  <si>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</si>
  <si>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</si>
  <si>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</si>
  <si>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</si>
  <si>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</si>
  <si>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</si>
  <si>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</si>
  <si>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</si>
  <si>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</si>
  <si>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</si>
  <si>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</si>
  <si>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</si>
  <si>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</si>
  <si>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</si>
  <si>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</si>
  <si>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</si>
  <si>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</si>
  <si>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</si>
  <si>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</si>
  <si>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</si>
  <si>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</si>
  <si>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</si>
  <si>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</si>
  <si>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</si>
  <si>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</si>
  <si>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</si>
  <si>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</si>
  <si>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</si>
  <si>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</si>
  <si>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</si>
  <si>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</si>
  <si>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</si>
  <si>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</si>
  <si>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</si>
  <si>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</si>
  <si>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</si>
  <si>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</si>
  <si>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</si>
  <si>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</si>
  <si>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</si>
  <si>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</si>
  <si>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</si>
  <si>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</si>
  <si>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</si>
  <si>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</si>
  <si>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</si>
  <si>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</si>
  <si>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</si>
  <si>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</si>
  <si>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</si>
  <si>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</si>
  <si>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</si>
  <si>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</si>
  <si>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</si>
  <si>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</si>
  <si>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</si>
  <si>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</si>
  <si>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</si>
  <si>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</si>
  <si>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</si>
  <si>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</si>
  <si>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</si>
  <si>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</si>
  <si>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</si>
  <si>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</si>
  <si>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</si>
  <si>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</si>
  <si>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</si>
  <si>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</si>
  <si>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</si>
  <si>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</si>
  <si>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</si>
  <si>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</si>
  <si>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</si>
  <si>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</si>
  <si>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</si>
  <si>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</si>
  <si>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</si>
  <si>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</si>
  <si>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</si>
  <si>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</si>
  <si>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</si>
  <si>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</si>
  <si>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</si>
  <si>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</si>
  <si>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</si>
  <si>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</si>
  <si>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</si>
  <si>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</si>
  <si>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</si>
  <si>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</si>
  <si>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</si>
  <si>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</si>
  <si>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</si>
  <si>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</si>
  <si>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</si>
  <si>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</si>
  <si>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</si>
  <si>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</si>
  <si>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</si>
  <si>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</si>
  <si>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</si>
  <si>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</si>
  <si>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</si>
  <si>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</si>
  <si>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</si>
  <si>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</si>
  <si>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</si>
  <si>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</si>
  <si>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</si>
  <si>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</si>
  <si>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</si>
  <si>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</si>
  <si>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</si>
  <si>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</si>
  <si>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</si>
  <si>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</si>
  <si>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</si>
  <si>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</si>
  <si>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</si>
  <si>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</si>
  <si>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</si>
  <si>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</si>
  <si>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</si>
  <si>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</si>
  <si>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</si>
  <si>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</si>
  <si>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</si>
  <si>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</si>
  <si>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</si>
  <si>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</si>
  <si>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</si>
  <si>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</si>
  <si>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</si>
  <si>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</si>
  <si>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</si>
  <si>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</si>
  <si>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</si>
  <si>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</si>
  <si>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</si>
  <si>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</si>
  <si>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</si>
  <si>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</si>
  <si>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</si>
  <si>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</si>
  <si>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</si>
  <si>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</si>
  <si>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</si>
  <si>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</si>
  <si>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</si>
  <si>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</si>
  <si>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</si>
  <si>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</si>
  <si>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</si>
  <si>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</si>
  <si>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</si>
  <si>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</si>
  <si>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</si>
  <si>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</si>
  <si>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</si>
  <si>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</si>
  <si>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</si>
  <si>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</si>
  <si>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</si>
  <si>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</si>
  <si>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</si>
  <si>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</si>
  <si>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</si>
  <si>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</si>
  <si>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</si>
  <si>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</si>
  <si>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</si>
  <si>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</si>
  <si>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</si>
  <si>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</si>
  <si>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</si>
  <si>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</si>
  <si>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</si>
  <si>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</si>
  <si>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</si>
  <si>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</si>
  <si>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</si>
  <si>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</si>
  <si>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</si>
  <si>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</si>
  <si>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</si>
  <si>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</si>
  <si>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</si>
  <si>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</si>
  <si>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</si>
  <si>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</si>
  <si>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</si>
  <si>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</si>
  <si>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</si>
  <si>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</si>
  <si>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</si>
  <si>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</si>
  <si>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</si>
  <si>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</si>
  <si>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</si>
  <si>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</si>
  <si>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</si>
  <si>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</si>
  <si>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</si>
  <si>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</si>
  <si>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</si>
  <si>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</si>
  <si>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</si>
  <si>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</si>
  <si>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</si>
  <si>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</si>
  <si>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</si>
  <si>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</si>
  <si>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</si>
  <si>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</si>
  <si>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</si>
  <si>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</si>
  <si>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</si>
  <si>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</si>
  <si>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</si>
  <si>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</si>
  <si>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</si>
  <si>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</si>
  <si>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</si>
  <si>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</si>
  <si>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</si>
  <si>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</si>
  <si>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</si>
  <si>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</si>
  <si>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</si>
  <si>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</si>
  <si>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</si>
  <si>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</si>
  <si>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</si>
  <si>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</si>
  <si>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</si>
  <si>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</si>
  <si>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</si>
  <si>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</si>
  <si>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</si>
  <si>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</si>
  <si>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</si>
  <si>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</si>
  <si>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</si>
  <si>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</si>
  <si>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</si>
  <si>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</si>
  <si>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</si>
  <si>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</si>
  <si>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</si>
  <si>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</si>
  <si>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</si>
  <si>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</si>
  <si>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</si>
  <si>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</si>
  <si>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</si>
  <si>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</si>
  <si>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</si>
  <si>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</si>
  <si>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</si>
  <si>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</si>
  <si>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</si>
  <si>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</si>
  <si>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</si>
  <si>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</si>
  <si>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</si>
  <si>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</si>
  <si>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</si>
  <si>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</si>
  <si>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</si>
  <si>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</si>
  <si>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</si>
  <si>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</si>
  <si>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</si>
  <si>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</si>
  <si>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</si>
  <si>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</si>
  <si>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</si>
  <si>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</si>
  <si>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</si>
  <si>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</si>
  <si>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</si>
  <si>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</si>
  <si>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</si>
  <si>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</si>
  <si>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</si>
  <si>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</si>
  <si>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</si>
  <si>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</si>
  <si>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</si>
  <si>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</si>
  <si>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</si>
  <si>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</si>
  <si>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</si>
  <si>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</si>
  <si>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</si>
  <si>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</si>
  <si>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</si>
  <si>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</si>
  <si>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</si>
  <si>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</si>
  <si>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</si>
  <si>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</si>
  <si>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</si>
  <si>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</si>
  <si>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</si>
  <si>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</si>
  <si>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</si>
  <si>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</si>
  <si>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</si>
  <si>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</si>
  <si>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</si>
  <si>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</si>
  <si>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</si>
  <si>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</si>
  <si>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</si>
  <si>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</si>
  <si>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</si>
  <si>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</si>
  <si>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</si>
  <si>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</si>
  <si>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</si>
  <si>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</si>
  <si>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</si>
  <si>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</si>
  <si>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</si>
  <si>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</si>
  <si>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</si>
  <si>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</si>
  <si>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</si>
  <si>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</si>
  <si>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</si>
  <si>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</si>
  <si>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</si>
  <si>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</si>
  <si>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</si>
  <si>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</si>
  <si>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</si>
  <si>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</si>
  <si>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</si>
  <si>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</si>
  <si>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</si>
  <si>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</si>
  <si>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</si>
  <si>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</si>
  <si>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</si>
  <si>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</si>
  <si>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</si>
  <si>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</si>
  <si>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</si>
  <si>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</si>
  <si>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</si>
  <si>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</si>
  <si>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</si>
  <si>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</si>
  <si>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</si>
  <si>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</si>
  <si>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</si>
  <si>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</si>
  <si>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</si>
  <si>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</si>
  <si>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</si>
  <si>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</si>
  <si>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</si>
  <si>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</si>
  <si>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</si>
  <si>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</si>
  <si>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</si>
  <si>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</si>
  <si>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</si>
  <si>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</si>
  <si>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</si>
  <si>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</si>
  <si>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</si>
  <si>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</si>
  <si>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</si>
  <si>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</si>
  <si>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</si>
  <si>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</si>
  <si>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</si>
  <si>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</si>
  <si>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</si>
  <si>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</si>
  <si>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</si>
  <si>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</si>
  <si>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</si>
  <si>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</si>
  <si>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</si>
  <si>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</si>
  <si>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</si>
  <si>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</si>
  <si>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</si>
  <si>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</si>
  <si>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</si>
  <si>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</si>
  <si>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</si>
  <si>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</si>
  <si>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</si>
  <si>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</si>
  <si>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</si>
  <si>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</si>
  <si>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</si>
  <si>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</si>
  <si>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</si>
  <si>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</si>
  <si>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</si>
  <si>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</si>
  <si>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</si>
  <si>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</si>
  <si>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</si>
  <si>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</si>
  <si>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</si>
  <si>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</si>
  <si>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</si>
  <si>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</si>
  <si>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</si>
  <si>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</si>
  <si>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</si>
  <si>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</si>
  <si>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</si>
  <si>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</si>
  <si>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</si>
  <si>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</si>
  <si>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</si>
  <si>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</si>
  <si>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</si>
  <si>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</si>
  <si>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</si>
  <si>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</si>
  <si>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</si>
  <si>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</si>
  <si>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</si>
  <si>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</si>
  <si>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</si>
  <si>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</si>
  <si>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</si>
  <si>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</si>
  <si>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</si>
  <si>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</si>
  <si>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</si>
  <si>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</si>
  <si>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</si>
  <si>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</si>
  <si>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</si>
  <si>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</si>
  <si>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</si>
  <si>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</si>
  <si>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</si>
  <si>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</si>
  <si>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</si>
  <si>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</si>
  <si>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</si>
  <si>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</si>
  <si>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</si>
  <si>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</si>
  <si>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</si>
  <si>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</si>
  <si>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</si>
  <si>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</si>
  <si>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</si>
  <si>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</si>
  <si>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</si>
  <si>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</si>
  <si>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</si>
  <si>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</si>
  <si>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</si>
  <si>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</si>
  <si>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</si>
  <si>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</si>
  <si>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</si>
  <si>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</si>
  <si>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</si>
  <si>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</si>
  <si>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</si>
  <si>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</si>
  <si>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</si>
  <si>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</si>
  <si>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</si>
  <si>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</si>
  <si>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</si>
  <si>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</si>
  <si>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</si>
  <si>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</si>
  <si>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</si>
  <si>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</si>
  <si>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</si>
  <si>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</si>
  <si>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</si>
  <si>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</si>
  <si>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</si>
  <si>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</si>
  <si>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</si>
  <si>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</si>
  <si>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</si>
  <si>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</si>
  <si>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</si>
  <si>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</si>
  <si>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</si>
  <si>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</si>
  <si>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</si>
  <si>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</si>
  <si>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</si>
  <si>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</si>
  <si>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</si>
  <si>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</si>
  <si>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</si>
  <si>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</si>
  <si>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</si>
  <si>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</si>
  <si>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</si>
  <si>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</si>
  <si>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</si>
  <si>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</si>
  <si>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</si>
  <si>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</si>
  <si>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</si>
  <si>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</si>
  <si>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</si>
  <si>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</si>
  <si>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</si>
  <si>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</si>
  <si>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</si>
  <si>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</si>
  <si>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</si>
  <si>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</si>
  <si>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</si>
  <si>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</si>
  <si>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</si>
  <si>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</si>
  <si>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</si>
  <si>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</si>
  <si>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</si>
  <si>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</si>
  <si>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</si>
  <si>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</si>
  <si>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</si>
  <si>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</si>
  <si>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</si>
  <si>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</si>
  <si>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</si>
  <si>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</si>
  <si>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</si>
  <si>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</si>
  <si>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</si>
  <si>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</si>
  <si>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</si>
  <si>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</si>
  <si>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</si>
  <si>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</si>
  <si>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</si>
  <si>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</si>
  <si>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</si>
  <si>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</si>
  <si>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</si>
  <si>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</si>
  <si>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</si>
  <si>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</si>
  <si>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</si>
  <si>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</si>
  <si>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</si>
  <si>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</si>
  <si>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</si>
  <si>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</si>
  <si>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</si>
  <si>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</si>
  <si>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</si>
  <si>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</si>
  <si>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</si>
  <si>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</si>
  <si>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</si>
  <si>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</si>
  <si>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</si>
  <si>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</si>
  <si>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</si>
  <si>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</si>
  <si>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</si>
  <si>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</si>
  <si>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</si>
  <si>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</si>
  <si>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</si>
  <si>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</si>
  <si>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</si>
  <si>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</si>
  <si>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</si>
  <si>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</si>
  <si>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</si>
  <si>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</si>
  <si>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</si>
  <si>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</si>
  <si>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</si>
  <si>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</si>
  <si>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</si>
  <si>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</si>
  <si>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</si>
  <si>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</si>
  <si>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</si>
  <si>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</si>
  <si>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</si>
  <si>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</si>
  <si>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</si>
  <si>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</si>
  <si>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</si>
  <si>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</si>
  <si>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</si>
  <si>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</si>
  <si>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</si>
  <si>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</si>
  <si>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</si>
  <si>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</si>
  <si>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</si>
  <si>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</si>
  <si>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</si>
  <si>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</si>
  <si>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</si>
  <si>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</si>
  <si>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</si>
  <si>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</si>
  <si>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</si>
  <si>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</si>
  <si>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</si>
  <si>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</si>
  <si>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</si>
  <si>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</si>
  <si>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</si>
  <si>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</si>
  <si>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</si>
  <si>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</si>
  <si>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</si>
  <si>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</si>
  <si>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</si>
  <si>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</si>
  <si>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</si>
  <si>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</si>
  <si>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</si>
  <si>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</si>
  <si>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</si>
  <si>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</si>
  <si>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</si>
  <si>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</si>
  <si>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</si>
  <si>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</si>
  <si>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</si>
  <si>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</si>
  <si>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</si>
  <si>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</si>
  <si>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</si>
  <si>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</si>
  <si>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</si>
  <si>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</si>
  <si>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</si>
  <si>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</si>
  <si>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</si>
  <si>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</si>
  <si>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</si>
  <si>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</si>
  <si>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</si>
  <si>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</si>
  <si>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</si>
  <si>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</si>
  <si>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</si>
  <si>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</si>
  <si>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</si>
  <si>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</si>
  <si>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</si>
  <si>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</si>
  <si>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</si>
  <si>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</si>
  <si>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</si>
  <si>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</si>
  <si>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</si>
  <si>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</si>
  <si>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</si>
  <si>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</si>
  <si>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</si>
  <si>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</si>
  <si>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</si>
  <si>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</si>
  <si>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</si>
  <si>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</si>
  <si>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</si>
  <si>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</si>
  <si>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</si>
  <si>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</si>
  <si>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</si>
  <si>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</si>
  <si>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</si>
  <si>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</si>
  <si>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</si>
  <si>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</si>
  <si>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</si>
  <si>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</si>
  <si>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</si>
  <si>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</si>
  <si>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</si>
  <si>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</si>
  <si>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</si>
  <si>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</si>
  <si>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</si>
  <si>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</si>
  <si>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</si>
  <si>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</si>
  <si>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</si>
  <si>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</si>
  <si>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</si>
  <si>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</si>
  <si>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</si>
  <si>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</si>
  <si>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</si>
  <si>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</si>
  <si>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</si>
  <si>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</si>
  <si>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</si>
  <si>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</si>
  <si>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</si>
  <si>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</si>
  <si>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</si>
  <si>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</si>
  <si>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</si>
  <si>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</si>
  <si>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</si>
  <si>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</si>
  <si>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</si>
  <si>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</si>
  <si>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</si>
  <si>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</si>
  <si>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</si>
  <si>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</si>
  <si>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</si>
  <si>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</si>
  <si>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</si>
  <si>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</si>
  <si>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</si>
  <si>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</si>
  <si>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</si>
  <si>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</si>
  <si>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</si>
  <si>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</si>
  <si>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</si>
  <si>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</si>
  <si>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</si>
  <si>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</si>
  <si>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</si>
  <si>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</si>
  <si>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</si>
  <si>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</si>
  <si>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</si>
  <si>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</si>
  <si>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</si>
  <si>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</si>
  <si>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</si>
  <si>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</si>
  <si>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</si>
  <si>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</si>
  <si>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</si>
  <si>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</si>
  <si>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</si>
  <si>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</si>
  <si>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</si>
  <si>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</si>
  <si>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</si>
  <si>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</si>
  <si>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</si>
  <si>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</si>
  <si>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</si>
  <si>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</si>
  <si>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</si>
  <si>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</si>
  <si>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</si>
  <si>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</si>
  <si>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</si>
  <si>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</si>
  <si>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</si>
  <si>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</si>
  <si>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</si>
  <si>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</si>
  <si>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</si>
  <si>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</si>
  <si>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</si>
  <si>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</si>
  <si>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</si>
  <si>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</si>
  <si>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</si>
  <si>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</si>
  <si>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</si>
  <si>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</si>
  <si>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</si>
  <si>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</si>
  <si>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</si>
  <si>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</si>
  <si>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</si>
  <si>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</si>
  <si>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</si>
  <si>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</si>
  <si>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</si>
  <si>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</si>
  <si>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</si>
  <si>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</si>
  <si>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</si>
  <si>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</si>
  <si>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</si>
  <si>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</si>
  <si>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</si>
  <si>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</si>
  <si>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</si>
  <si>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</si>
  <si>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</si>
  <si>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</si>
  <si>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</si>
  <si>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</si>
  <si>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</si>
  <si>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</si>
  <si>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</si>
  <si>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</si>
  <si>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</si>
  <si>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</si>
  <si>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</si>
  <si>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</si>
  <si>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</si>
  <si>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</si>
  <si>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</si>
  <si>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</si>
  <si>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</si>
  <si>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</si>
  <si>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</si>
  <si>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</si>
  <si>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</si>
  <si>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</si>
  <si>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</si>
  <si>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</si>
  <si>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</si>
  <si>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</si>
  <si>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</si>
  <si>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</si>
  <si>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</si>
  <si>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</si>
  <si>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</si>
  <si>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</si>
  <si>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</si>
  <si>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</si>
  <si>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</si>
  <si>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</si>
  <si>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</si>
  <si>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</si>
  <si>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</si>
  <si>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</si>
  <si>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</si>
  <si>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</si>
  <si>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</si>
  <si>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</si>
  <si>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</si>
  <si>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</si>
  <si>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</si>
  <si>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</si>
  <si>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</si>
  <si>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</si>
  <si>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</si>
  <si>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</si>
  <si>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</si>
  <si>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</si>
  <si>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</si>
  <si>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</si>
  <si>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</si>
  <si>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</si>
  <si>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</si>
  <si>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</si>
  <si>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</si>
  <si>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</si>
  <si>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</si>
  <si>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</si>
  <si>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</si>
  <si>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</si>
  <si>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</si>
  <si>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</si>
  <si>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</si>
  <si>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</si>
  <si>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</si>
  <si>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</si>
  <si>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</si>
  <si>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</si>
  <si>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</si>
  <si>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</si>
  <si>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</si>
  <si>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</si>
  <si>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</si>
  <si>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</si>
  <si>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</si>
  <si>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</si>
  <si>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</si>
  <si>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</si>
  <si>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</si>
  <si>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</si>
  <si>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</si>
  <si>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</si>
  <si>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</si>
  <si>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</si>
  <si>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</si>
  <si>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</si>
  <si>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</si>
  <si>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</si>
  <si>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</si>
  <si>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</si>
  <si>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</si>
  <si>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</si>
  <si>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</si>
  <si>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</si>
  <si>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</si>
  <si>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</si>
  <si>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</si>
  <si>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</si>
  <si>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</si>
  <si>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</si>
  <si>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</si>
  <si>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</si>
  <si>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</si>
  <si>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</si>
  <si>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</si>
  <si>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</si>
  <si>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</si>
  <si>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</si>
  <si>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</si>
  <si>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</si>
  <si>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</si>
  <si>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</si>
  <si>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</si>
  <si>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</si>
  <si>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</si>
  <si>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</si>
  <si>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</si>
  <si>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</si>
  <si>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</si>
  <si>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</si>
  <si>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</si>
  <si>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</si>
  <si>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</si>
  <si>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</si>
  <si>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</si>
  <si>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</si>
  <si>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</si>
  <si>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</si>
  <si>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</si>
  <si>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</si>
  <si>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</si>
  <si>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</si>
  <si>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</si>
  <si>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</si>
  <si>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</si>
  <si>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</si>
  <si>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</si>
  <si>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</si>
  <si>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</si>
  <si>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</si>
  <si>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</si>
  <si>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</si>
  <si>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</si>
  <si>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</si>
  <si>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</si>
  <si>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</si>
  <si>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</si>
  <si>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</si>
  <si>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</si>
  <si>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</si>
  <si>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</si>
  <si>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</si>
  <si>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</si>
  <si>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</si>
  <si>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</si>
  <si>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</si>
  <si>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</si>
  <si>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</si>
  <si>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</si>
  <si>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</si>
  <si>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</si>
  <si>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</si>
  <si>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</si>
  <si>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</si>
  <si>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</si>
  <si>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</si>
  <si>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</si>
  <si>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</si>
  <si>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</si>
  <si>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</si>
  <si>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</si>
  <si>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</si>
  <si>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</si>
  <si>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</si>
  <si>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</si>
  <si>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</si>
  <si>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</si>
  <si>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</si>
  <si>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</si>
  <si>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</si>
  <si>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</si>
  <si>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</si>
  <si>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</si>
  <si>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</si>
  <si>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</si>
  <si>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</si>
  <si>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</si>
  <si>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</si>
  <si>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</si>
  <si>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</si>
  <si>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</si>
  <si>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</si>
  <si>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</si>
  <si>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</si>
  <si>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</si>
  <si>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</si>
  <si>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</si>
  <si>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</si>
  <si>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</si>
  <si>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</si>
  <si>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</si>
  <si>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</si>
  <si>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</si>
  <si>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</si>
  <si>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</si>
  <si>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</si>
  <si>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</si>
  <si>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</si>
  <si>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</si>
  <si>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</si>
  <si>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</si>
  <si>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</si>
  <si>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</si>
  <si>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</si>
  <si>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</si>
  <si>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</si>
  <si>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</si>
  <si>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</si>
  <si>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</si>
  <si>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</si>
  <si>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</si>
  <si>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</si>
  <si>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</si>
  <si>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</si>
  <si>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</si>
  <si>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</si>
  <si>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</si>
  <si>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</si>
  <si>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</si>
  <si>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</si>
  <si>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</si>
  <si>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</si>
  <si>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</si>
  <si>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</si>
  <si>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</si>
  <si>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</si>
  <si>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</si>
  <si>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</si>
  <si>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</si>
  <si>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</si>
  <si>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</si>
  <si>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</si>
  <si>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</si>
  <si>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</si>
  <si>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</si>
  <si>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</si>
  <si>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</si>
  <si>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</si>
  <si>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</si>
  <si>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</si>
  <si>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</si>
  <si>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</si>
  <si>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</si>
  <si>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</si>
  <si>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</si>
  <si>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</si>
  <si>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</si>
  <si>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</si>
  <si>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</si>
  <si>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</si>
  <si>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</si>
  <si>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</si>
  <si>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</si>
  <si>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</si>
  <si>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</si>
  <si>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</si>
  <si>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</si>
  <si>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</si>
  <si>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</si>
  <si>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</si>
  <si>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</si>
  <si>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</si>
  <si>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</si>
  <si>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</si>
  <si>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</si>
  <si>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</si>
  <si>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</si>
  <si>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</si>
  <si>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</si>
  <si>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</si>
  <si>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</si>
  <si>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</si>
  <si>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</si>
  <si>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</si>
  <si>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</si>
  <si>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</si>
  <si>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</si>
  <si>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</si>
  <si>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</si>
  <si>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</si>
  <si>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</si>
  <si>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</si>
  <si>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</si>
  <si>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</si>
  <si>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</si>
  <si>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</si>
  <si>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</si>
  <si>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</si>
  <si>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</si>
  <si>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</si>
  <si>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</si>
  <si>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</si>
  <si>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</si>
  <si>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</si>
  <si>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</si>
  <si>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</si>
  <si>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</si>
  <si>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</si>
  <si>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</si>
  <si>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</si>
  <si>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</si>
  <si>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</si>
  <si>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</si>
  <si>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</si>
  <si>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</si>
  <si>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</si>
  <si>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</si>
  <si>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</si>
  <si>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</si>
  <si>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</si>
  <si>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</si>
  <si>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</si>
  <si>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</si>
  <si>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</si>
  <si>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</si>
  <si>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</si>
  <si>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</si>
  <si>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</si>
  <si>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</si>
  <si>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</si>
  <si>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</si>
  <si>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</si>
  <si>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</si>
  <si>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</si>
  <si>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</si>
  <si>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</si>
  <si>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</si>
  <si>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</si>
  <si>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</si>
  <si>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</si>
  <si>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</si>
  <si>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</si>
  <si>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</si>
  <si>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</si>
  <si>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</si>
  <si>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</si>
  <si>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</si>
  <si>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</si>
  <si>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</si>
  <si>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</si>
  <si>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</si>
  <si>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</si>
  <si>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</si>
  <si>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</si>
  <si>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</si>
  <si>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</si>
  <si>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</si>
  <si>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</si>
  <si>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</si>
  <si>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</si>
  <si>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</si>
  <si>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</si>
  <si>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</si>
  <si>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</si>
  <si>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</si>
  <si>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</si>
  <si>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</si>
  <si>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</si>
  <si>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</si>
  <si>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</si>
  <si>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</si>
  <si>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</si>
  <si>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</si>
  <si>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</si>
  <si>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</si>
  <si>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</si>
  <si>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</si>
  <si>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</si>
  <si>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</si>
  <si>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</si>
  <si>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</si>
  <si>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</si>
  <si>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</si>
  <si>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</si>
  <si>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</si>
  <si>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</si>
  <si>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</si>
  <si>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</si>
  <si>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</si>
  <si>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</si>
  <si>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</si>
  <si>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</si>
  <si>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</si>
  <si>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</si>
  <si>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</si>
  <si>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</si>
  <si>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</si>
  <si>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</si>
  <si>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</si>
  <si>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</si>
  <si>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</si>
  <si>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</si>
  <si>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</si>
  <si>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</si>
  <si>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</si>
  <si>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</si>
  <si>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</si>
  <si>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</si>
  <si>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</si>
  <si>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</si>
  <si>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</si>
  <si>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</si>
  <si>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</si>
  <si>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</si>
  <si>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</si>
  <si>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</si>
  <si>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</si>
  <si>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</si>
  <si>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</si>
  <si>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</si>
  <si>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</si>
  <si>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</si>
  <si>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</si>
  <si>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</si>
  <si>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</si>
  <si>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</si>
  <si>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</si>
  <si>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</si>
  <si>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</si>
  <si>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</si>
  <si>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</si>
  <si>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</si>
  <si>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</si>
  <si>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</si>
  <si>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</si>
  <si>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</si>
  <si>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</si>
  <si>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</si>
  <si>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</si>
  <si>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</si>
  <si>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</si>
  <si>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</si>
  <si>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</si>
  <si>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</si>
  <si>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</si>
  <si>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</si>
  <si>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</si>
  <si>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</si>
  <si>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</si>
  <si>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</si>
  <si>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</si>
  <si>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</si>
  <si>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</si>
  <si>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</si>
  <si>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</si>
  <si>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</si>
  <si>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</si>
  <si>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</si>
  <si>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</si>
  <si>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</si>
  <si>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</si>
  <si>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</si>
  <si>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</si>
  <si>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</si>
  <si>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</si>
  <si>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</si>
  <si>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</si>
  <si>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</si>
  <si>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</si>
  <si>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</si>
  <si>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</si>
  <si>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</si>
  <si>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</si>
  <si>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</si>
  <si>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</si>
  <si>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</si>
  <si>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</si>
  <si>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</si>
  <si>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</si>
  <si>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</si>
  <si>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</si>
  <si>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</si>
  <si>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</si>
  <si>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</si>
  <si>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</si>
  <si>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</si>
  <si>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</si>
  <si>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</si>
  <si>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</si>
  <si>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</si>
  <si>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</si>
  <si>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</si>
  <si>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</si>
  <si>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</si>
  <si>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</si>
  <si>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</si>
  <si>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</si>
  <si>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</si>
  <si>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</si>
  <si>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</si>
  <si>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</si>
  <si>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</si>
  <si>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</si>
  <si>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</si>
  <si>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</si>
  <si>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</si>
  <si>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</si>
  <si>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</si>
  <si>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</si>
  <si>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</si>
  <si>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</si>
  <si>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</si>
  <si>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</si>
  <si>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</si>
  <si>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</si>
  <si>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</si>
  <si>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</si>
  <si>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</si>
  <si>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</si>
  <si>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</si>
  <si>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</si>
  <si>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</si>
  <si>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</si>
  <si>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</si>
  <si>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</si>
  <si>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</si>
  <si>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</si>
  <si>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</si>
  <si>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</si>
  <si>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</si>
  <si>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</si>
  <si>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</si>
  <si>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</si>
  <si>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</si>
  <si>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</si>
  <si>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</si>
  <si>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</si>
  <si>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</si>
  <si>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</si>
  <si>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</si>
  <si>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</si>
  <si>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</si>
  <si>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</si>
  <si>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</si>
  <si>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</si>
  <si>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</si>
  <si>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</si>
  <si>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</si>
  <si>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</si>
  <si>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</si>
  <si>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</si>
  <si>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</si>
  <si>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</si>
  <si>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</si>
  <si>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</si>
  <si>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</si>
  <si>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</si>
  <si>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</si>
  <si>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</si>
  <si>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</si>
  <si>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</si>
  <si>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</si>
  <si>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</si>
  <si>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</si>
  <si>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</si>
  <si>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</si>
  <si>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</si>
  <si>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</si>
  <si>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</si>
  <si>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</si>
  <si>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</si>
  <si>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</si>
  <si>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</si>
  <si>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</si>
  <si>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</si>
  <si>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</si>
  <si>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</si>
  <si>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</si>
  <si>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</si>
  <si>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</si>
  <si>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</si>
  <si>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</si>
  <si>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</si>
  <si>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</si>
  <si>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</si>
  <si>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</si>
  <si>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</si>
  <si>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</si>
  <si>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</si>
  <si>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</si>
  <si>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</si>
  <si>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</si>
  <si>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</si>
  <si>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</si>
  <si>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</si>
  <si>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</si>
  <si>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</si>
  <si>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</si>
  <si>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</si>
  <si>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</si>
  <si>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</si>
  <si>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</si>
  <si>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</si>
  <si>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</si>
  <si>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</si>
  <si>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</si>
  <si>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</si>
  <si>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</si>
  <si>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</si>
  <si>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</si>
  <si>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</si>
  <si>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</si>
  <si>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</si>
  <si>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</si>
  <si>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</si>
  <si>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</si>
  <si>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</si>
  <si>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</si>
  <si>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</si>
  <si>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</si>
  <si>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</si>
  <si>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</si>
  <si>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</si>
  <si>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</si>
  <si>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</si>
  <si>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</si>
  <si>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</si>
  <si>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</si>
  <si>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</si>
  <si>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</si>
  <si>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</si>
  <si>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</si>
  <si>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</si>
  <si>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</si>
  <si>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</si>
  <si>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</si>
  <si>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</si>
  <si>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</si>
  <si>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</si>
  <si>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</si>
  <si>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</si>
  <si>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</si>
  <si>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</si>
  <si>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</si>
  <si>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</si>
  <si>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</si>
  <si>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</si>
  <si>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</si>
  <si>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</si>
  <si>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</si>
  <si>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</si>
  <si>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</si>
  <si>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</si>
  <si>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</si>
  <si>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</si>
  <si>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</si>
  <si>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</si>
  <si>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</si>
  <si>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</si>
  <si>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</si>
  <si>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</si>
  <si>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</si>
  <si>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</si>
  <si>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</si>
  <si>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</si>
  <si>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</si>
  <si>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</si>
  <si>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</si>
  <si>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</si>
  <si>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</si>
  <si>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</si>
  <si>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</si>
  <si>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</si>
  <si>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</si>
  <si>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</si>
  <si>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</si>
  <si>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</si>
  <si>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</si>
  <si>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</si>
  <si>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</si>
  <si>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</si>
  <si>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</si>
  <si>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</si>
  <si>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</si>
  <si>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</si>
  <si>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</si>
  <si>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</si>
  <si>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</si>
  <si>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</si>
  <si>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</si>
  <si>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</si>
  <si>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</si>
  <si>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</si>
  <si>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</si>
  <si>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</si>
  <si>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</si>
  <si>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</si>
  <si>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</si>
  <si>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</si>
  <si>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</si>
  <si>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</si>
  <si>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</si>
  <si>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</si>
  <si>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</si>
  <si>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</si>
  <si>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</si>
  <si>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</si>
  <si>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</si>
  <si>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</si>
  <si>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</si>
  <si>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</si>
  <si>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</si>
  <si>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</si>
  <si>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</si>
  <si>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</si>
  <si>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</si>
  <si>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</si>
  <si>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</si>
  <si>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</si>
  <si>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</si>
  <si>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</si>
  <si>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</si>
  <si>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</si>
  <si>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</si>
  <si>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</si>
  <si>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</si>
  <si>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</si>
  <si>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</si>
  <si>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</si>
  <si>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</si>
  <si>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</si>
  <si>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</si>
  <si>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</si>
  <si>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</si>
  <si>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</si>
  <si>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</si>
  <si>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</si>
  <si>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</si>
  <si>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</si>
  <si>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</si>
  <si>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</si>
  <si>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</si>
  <si>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</si>
  <si>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</si>
  <si>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</si>
  <si>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</si>
  <si>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</si>
  <si>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</si>
  <si>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</si>
  <si>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</si>
  <si>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</si>
  <si>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</si>
  <si>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</si>
  <si>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</si>
  <si>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</si>
  <si>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</si>
  <si>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</si>
  <si>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</si>
  <si>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</si>
  <si>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</si>
  <si>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</si>
  <si>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</si>
  <si>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</si>
  <si>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</si>
  <si>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</si>
  <si>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</si>
  <si>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</si>
  <si>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</si>
  <si>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</si>
  <si>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</si>
  <si>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</si>
  <si>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</si>
  <si>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</si>
  <si>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</si>
  <si>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</si>
  <si>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</si>
  <si>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</si>
  <si>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</si>
  <si>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</si>
  <si>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</si>
  <si>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</si>
  <si>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</si>
  <si>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</si>
  <si>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</si>
  <si>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</si>
  <si>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</si>
  <si>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</si>
  <si>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</si>
  <si>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</si>
  <si>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</si>
  <si>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</si>
  <si>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</si>
  <si>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</si>
  <si>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</si>
  <si>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</si>
  <si>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</si>
  <si>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</si>
  <si>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</si>
  <si>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</si>
  <si>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</si>
  <si>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</si>
  <si>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</si>
  <si>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</si>
  <si>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</si>
  <si>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</si>
  <si>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</si>
  <si>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</si>
  <si>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</si>
  <si>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</si>
  <si>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</si>
  <si>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</si>
  <si>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</si>
  <si>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</si>
  <si>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</si>
  <si>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</si>
  <si>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</si>
  <si>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</si>
  <si>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</si>
  <si>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</si>
  <si>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</si>
  <si>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</si>
  <si>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</si>
  <si>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</si>
  <si>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</si>
  <si>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</si>
  <si>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</si>
  <si>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</si>
  <si>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</si>
  <si>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</si>
  <si>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</si>
  <si>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</si>
  <si>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</si>
  <si>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</si>
  <si>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</si>
  <si>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</si>
  <si>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</si>
  <si>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</si>
  <si>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</si>
  <si>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</si>
  <si>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</si>
  <si>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</si>
  <si>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</si>
  <si>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</si>
  <si>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</si>
  <si>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</si>
  <si>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</si>
  <si>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</si>
  <si>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</si>
  <si>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</si>
  <si>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</si>
  <si>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</si>
  <si>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</si>
  <si>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</si>
  <si>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</si>
  <si>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</si>
  <si>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</si>
  <si>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</si>
  <si>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</si>
  <si>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</si>
  <si>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</si>
  <si>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</si>
  <si>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</si>
  <si>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</si>
  <si>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</si>
  <si>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</si>
  <si>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</si>
  <si>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</si>
  <si>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</si>
  <si>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</si>
  <si>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</si>
  <si>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</si>
  <si>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</si>
  <si>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</si>
  <si>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</si>
  <si>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</si>
  <si>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</si>
  <si>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</si>
  <si>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</si>
  <si>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</si>
  <si>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</si>
  <si>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</si>
  <si>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</si>
  <si>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</si>
  <si>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</si>
  <si>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</si>
  <si>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</si>
  <si>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</si>
  <si>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</si>
  <si>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</si>
  <si>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</si>
  <si>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</si>
  <si>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</si>
  <si>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</si>
  <si>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</si>
  <si>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</si>
  <si>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</si>
  <si>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</si>
  <si>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</si>
  <si>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</si>
  <si>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</si>
  <si>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</si>
  <si>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</si>
  <si>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</si>
  <si>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</si>
  <si>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</si>
  <si>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</si>
  <si>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</si>
  <si>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</si>
  <si>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</si>
  <si>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</si>
  <si>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</si>
  <si>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</si>
  <si>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</si>
  <si>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</si>
  <si>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</si>
  <si>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</si>
  <si>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</si>
  <si>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</si>
  <si>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</si>
  <si>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</si>
  <si>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</si>
  <si>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</si>
  <si>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</si>
  <si>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</si>
  <si>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</si>
  <si>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</si>
  <si>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</si>
  <si>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</si>
  <si>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</si>
  <si>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</si>
  <si>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</si>
  <si>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</si>
  <si>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</si>
  <si>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</si>
  <si>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</si>
  <si>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</si>
  <si>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</si>
  <si>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</si>
  <si>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</si>
  <si>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</si>
  <si>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</si>
  <si>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</si>
  <si>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</si>
  <si>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</si>
  <si>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</si>
  <si>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</si>
  <si>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</si>
  <si>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</si>
  <si>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</si>
  <si>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</si>
  <si>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</si>
  <si>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</si>
  <si>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</si>
  <si>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</si>
  <si>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</si>
  <si>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</si>
  <si>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</si>
  <si>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</si>
  <si>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</si>
  <si>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</si>
  <si>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</si>
  <si>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</si>
  <si>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</si>
  <si>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</si>
  <si>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</si>
  <si>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</si>
  <si>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</si>
  <si>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</si>
  <si>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</si>
  <si>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</si>
  <si>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</si>
  <si>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</si>
  <si>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</si>
  <si>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</si>
  <si>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</si>
  <si>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</si>
  <si>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</si>
  <si>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</si>
  <si>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</si>
  <si>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</si>
  <si>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</si>
  <si>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</si>
  <si>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</si>
  <si>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</si>
  <si>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</si>
  <si>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</si>
  <si>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</si>
  <si>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</si>
  <si>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</si>
  <si>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</si>
  <si>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</si>
  <si>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</si>
  <si>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</si>
  <si>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</si>
  <si>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</si>
  <si>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</si>
  <si>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</si>
  <si>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</si>
  <si>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</si>
  <si>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</si>
  <si>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</si>
  <si>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</si>
  <si>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</si>
  <si>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</si>
  <si>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</si>
  <si>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</si>
  <si>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</si>
  <si>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</si>
  <si>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</si>
  <si>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</si>
  <si>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</si>
  <si>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</si>
  <si>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</si>
  <si>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</si>
  <si>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</si>
  <si>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</si>
  <si>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</si>
  <si>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</si>
  <si>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</si>
  <si>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</si>
  <si>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</si>
  <si>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</si>
  <si>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</si>
  <si>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</si>
  <si>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</si>
  <si>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</si>
  <si>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</si>
  <si>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</si>
  <si>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</si>
  <si>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</si>
  <si>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</si>
  <si>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</si>
  <si>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</si>
  <si>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</si>
  <si>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</si>
  <si>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</si>
  <si>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</si>
  <si>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</si>
  <si>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</si>
  <si>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</si>
  <si>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</si>
  <si>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</si>
  <si>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</si>
  <si>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</si>
  <si>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</si>
  <si>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</si>
  <si>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</si>
  <si>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</si>
  <si>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</si>
  <si>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</si>
  <si>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</si>
  <si>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</si>
  <si>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</si>
  <si>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</si>
  <si>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</si>
  <si>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</si>
  <si>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</si>
  <si>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</si>
  <si>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</si>
  <si>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</si>
  <si>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</si>
  <si>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</si>
  <si>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</si>
  <si>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</si>
  <si>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</si>
  <si>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</si>
  <si>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</si>
  <si>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</si>
  <si>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</si>
  <si>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</si>
  <si>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</si>
  <si>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</si>
  <si>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</si>
  <si>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</si>
  <si>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</si>
  <si>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</si>
  <si>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</si>
  <si>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</si>
  <si>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</si>
  <si>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</si>
  <si>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</si>
  <si>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</si>
  <si>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</si>
  <si>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</si>
  <si>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</si>
  <si>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</si>
  <si>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</si>
  <si>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</si>
  <si>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</si>
  <si>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</si>
  <si>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</si>
  <si>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</si>
  <si>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</si>
  <si>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</si>
  <si>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</si>
  <si>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</si>
  <si>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</si>
  <si>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</si>
  <si>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</si>
  <si>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 xml:space="preserve">EM team at site TS </t>
  </si>
  <si>
    <t>PCM-20251105-00000883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</si>
  <si>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</si>
  <si>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</si>
  <si>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</si>
  <si>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</si>
  <si>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</si>
  <si>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</si>
  <si>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</si>
  <si>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</si>
  <si>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</si>
  <si>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</si>
  <si>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</si>
  <si>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</si>
  <si>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</si>
  <si>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PCM-20251105-00001119</t>
  </si>
  <si>
    <t>EM Team on the way ETA: 40 Mins</t>
  </si>
  <si>
    <t>PCM-20251105-00001161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</si>
</sst>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303.59812326388783</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0.14343576388637302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45966.546549189814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45966.546549189814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45966.546549189814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45966.546549189814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45966.546549189814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45966.546549189814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45966.546549189814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45966.546549189814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45966.546549189814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45966.546549189814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45966.546549189814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45966.546549189814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45966.546549189814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45966.546549189814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45966.546549189814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45966.546549189814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45966.546549189814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45966.546549189814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45966.546549189814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45966.546549189814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45966.546549189814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45966.546549189814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45966.546549189814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45966.546549189814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45966.546549189814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45966.546549189814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45966.546549189814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45966.546549189814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45966.546549189814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45966.546549189814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45966.546549189814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45966.546549189814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45966.546549189814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45966.546549189814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45966.546549189814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45966.546549189814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45966.546549189814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45966.546549189814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45966.546549189814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45966.546549189814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45966.546549189814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45966.546549189814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45966.546549189814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45966.546549189814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45966.546549189814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45966.546549189814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45966.546549189814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45966.546549189814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45966.546549189814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45966.546549189814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45966.546549189814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45966.546549189814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45966.546549189814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45966.546549189814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45966.546549189814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45966.546549189814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45966.546549189814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45966.546549189814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45966.546549189814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45966.546549189814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45966.546549189814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45966.546549189814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45966.546549189814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45966.546549189814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45966.546549189814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45966.546549189814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45966.546549189814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45966.546549189814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45966.546549189814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45966.546549189814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45966.546549189814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45966.546549189814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45966.546549189814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45966.546549189814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45966.546549189814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45966.546549189814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45966.546549189814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45966.546549189814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45966.546549189814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45966.546549189814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45966.546549189814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45966.546549189814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45966.546549189814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45966.546549189814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45966.546549189814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45966.546549189814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45966.546549189814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45966.546549189814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45966.546549189814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45966.546549189814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141.54671122685249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7.8044658564831479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45966.546549189814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45966.546549189814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45966.546549189814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45966.546549189814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45966.546549189814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45966.546549189814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45966.546549189814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45966.546549189814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45966.546549189814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45966.546549189814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45966.546549189814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45966.546549189814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45966.546549189814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45966.546549189814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45966.546549189814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45966.546549189814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45966.546549189814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45966.546549189814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45966.546549189814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45966.546549189814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45966.546549189814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45966.546549189814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45966.546549189814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45966.546549189814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45966.546549189814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45966.546549189814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45966.546549189814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45966.546549189814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45966.546549189814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45966.546549189814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45966.546549189814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45966.546549189814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45966.546549189814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45966.546549189814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45966.546549189814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45966.546549189814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45966.546549189814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45966.546549189814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45966.546549189814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45966.546549189814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45966.546549189814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45966.546549189814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45966.546549189814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45966.546549189814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45966.546549189814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45966.546549189814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45966.546549189814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45966.546549189814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45966.546549189814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45966.546549189814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45966.546549189814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45966.546549189814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45966.546549189814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45966.546549189814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45966.546549189814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45966.546549189814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45966.546549189814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45966.546549189814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45966.546549189814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45966.546549189814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45966.546549189814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45966.546549189814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45966.546549189814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45966.546549189814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45966.546549189814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45966.546549189814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45966.546549189814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45966.546549189814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45966.546549189814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45966.546549189814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45966.546549189814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45966.546549189814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45966.546549189814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45966.546549189814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45966.546549189814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45966.546549189814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45966.546549189814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45966.546549189814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45966.546549189814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45966.546549189814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45966.546549189814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45966.546549189814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45966.546549189814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45966.546549189814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45966.546549189814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45966.546549189814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45966.546549189814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45966.546549189814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45966.546549189814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45966.546549189814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45966.546549189814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45966.546549189814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45966.546549189814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45966.546549189814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45966.546549189814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45966.546549189814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45966.546549189814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45966.546549189814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45966.546549189814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45966.546549189814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45966.546549189814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0.18167650463146856</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45966.546549189814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45966.546549189814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45966.546549189814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45966.546549189814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45966.546549189814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45966.546549189814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45966.546549189814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45966.546549189814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45966.546549189814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45966.546549189814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45966.546549189814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45966.546549189814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45966.546549189814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45966.546549189814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45966.546549189814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45966.546549189814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45966.546549189814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45966.546549189814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45966.546549189814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45966.546549189814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45966.546549189814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45966.546549189814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45966.546549189814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45966.546549189814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45966.546549189814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45966.546549189814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45966.546549189814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45966.546549189814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45966.546549189814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45966.546549189814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45966.546549189814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45966.546549189814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45966.546549189814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45966.546549189814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45966.546549189814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45966.546549189814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45966.546549189814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45966.546549189814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45966.546549189814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45966.546549189814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45966.546549189814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45966.546549189814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45966.546549189814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45966.546549189814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45966.546549189814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45966.546549189814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45966.546549189814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45966.546549189814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45966.546549189814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45966.546549189814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45966.546549189814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45966.546549189814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45966.546549189814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45966.546549189814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45966.546549189814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45966.546549189814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45966.546549189814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45966.546549189814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45966.546549189814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45966.546549189814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45966.546549189814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45966.546549189814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45966.546549189814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45966.546549189814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45966.546549189814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45966.546549189814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45966.546549189814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45966.546549189814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45966.546549189814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45966.546549189814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45966.546549189814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45966.546549189814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45966.546549189814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45966.546549189814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45966.546549189814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45966.546549189814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45966.546549189814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45966.546549189814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45966.546549189814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45966.546549189814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45966.546549189814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45966.546549189814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45966.546549189814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45966.546549189814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45966.546549189814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45966.546549189814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45966.546549189814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45966.546549189814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45966.546549189814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45966.546549189814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45966.546549189814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45966.546549189814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45966.546549189814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45966.546549189814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45966.546549189814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45966.546549189814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45966.546549189814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45966.546549189814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45966.546549189814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45966.546549189814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45966.546549189814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45966.546549189814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45966.546549189814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45966.546549189814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45966.546549189814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45966.546549189814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45966.546549189814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45966.546549189814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45966.546549189814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45966.546549189814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45966.546549189814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45966.546549189814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45966.546549189814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45966.546549189814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45966.546549189814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45966.546549189814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45966.546549189814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45966.546549189814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45966.546549189814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45966.546549189814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45966.546549189814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45966.546549189814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45966.546549189814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45966.546549189814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45966.546549189814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45966.546549189814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45966.546549189814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45966.546549189814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45966.546549189814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45966.546549189814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45966.546549189814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45966.546549189814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45966.546549189814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45966.546549189814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45966.546549189814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45966.546549189814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45966.546549189814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45966.546549189814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45966.546549189814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45966.546549189814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45966.546549189814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45966.546549189814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45966.546549189814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45966.546549189814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45966.546549189814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45966.546549189814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45966.546549189814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45966.546549189814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45966.546549189814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45966.546549189814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45966.546549189814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45966.546549189814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45966.546549189814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45966.546549189814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45966.546549189814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45966.546549189814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45966.546549189814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45966.546549189814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45966.546549189814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45966.546549189814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45966.546549189814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45966.546549189814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45966.546549189814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45966.546549189814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45966.546549189814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45966.546549189814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45966.546549189814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45966.546549189814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45966.546549189814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45966.546549189814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45966.546549189814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45966.546549189814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45966.546549189814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45966.546549189814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45966.546549189814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45966.546549189814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45966.546549189814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45966.546549189814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45966.546549189814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45966.546549189814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45966.546549189814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45966.546549189814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45966.546549189814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45966.546549189814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45966.546549189814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45966.546549189814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45966.546549189814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45966.546549189814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45966.546549189814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45966.546549189814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45966.546549189814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45966.546549189814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45966.546549189814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45966.546549189814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45966.546549189814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45966.546549189814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45966.546549189814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45966.546549189814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45966.546549189814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45966.546549189814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45966.546549189814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45966.546549189814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45966.546549189814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45966.546549189814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45966.546549189814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45966.546549189814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45966.546549189814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45966.546549189814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45966.546549189814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45966.546549189814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45966.546549189814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45966.546549189814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45966.546549189814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45966.546549189814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45966.546549189814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45966.546549189814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45966.546549189814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45966.546549189814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45966.546549189814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45966.546549189814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45966.546549189814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45966.546549189814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45966.546549189814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45966.546549189814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45966.546549189814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45966.546549189814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45966.546549189814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45966.546549189814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45966.546549189814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45966.546549189814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45966.546549189814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45966.546549189814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45966.546549189814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45966.546549189814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45966.546549189814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45966.546549189814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45966.546549189814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45966.546549189814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45966.546549189814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45966.546549189814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45966.546549189814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45966.546549189814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45966.546549189814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45966.546549189814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45966.546549189814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45966.546549189814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45966.546549189814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45966.546549189814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45966.546549189814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45966.546549189814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45966.546549189814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45966.546549189814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45966.546549189814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45966.546549189814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45966.546549189814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45966.546549189814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45966.546549189814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45966.546549189814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45966.546549189814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45966.546549189814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45966.546549189814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45966.546549189814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45966.546549189814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45966.546549189814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45966.546549189814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45966.546549189814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45966.546549189814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45966.546549189814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45966.546549189814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45966.546549189814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45966.546549189814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45966.546549189814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45966.546549189814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45966.546549189814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45966.546549189814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45966.546549189814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45966.546549189814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45966.546549189814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45966.546549189814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45966.546549189814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45966.546549189814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45966.546549189814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45966.546549189814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45966.546549189814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45966.546549189814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45966.546549189814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45966.546549189814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45966.546549189814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45966.546549189814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45966.546549189814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45966.546549189814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45966.546549189814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45966.546549189814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45966.546549189814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45966.546549189814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45966.546549189814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45966.546549189814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45966.546549189814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45966.546549189814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45966.546549189814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45966.546549189814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45966.546549189814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45966.546549189814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45966.546549189814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45966.546549189814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45966.546549189814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45966.546549189814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45966.546549189814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45966.546549189814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45966.546549189814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45966.546549189814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45966.546549189814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45966.546549189814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45966.546549189814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45966.546549189814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45966.546549189814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45966.546549189814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45966.546549189814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45966.546549189814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45966.546549189814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45966.546549189814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45966.546549189814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45966.546549189814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45966.546549189814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45966.546549189814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45966.546549189814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45966.546549189814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45966.546549189814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45966.546549189814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45966.546549189814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45966.546549189814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45966.546549189814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45966.546549189814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45966.546549189814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45966.546549189814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45966.546549189814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45966.546549189814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45966.546549189814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45966.546549189814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45966.546549189814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45966.546549189814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45966.546549189814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45966.546549189814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45966.546549189814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45966.546549189814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45966.546549189814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45966.546549189814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45966.546549189814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45966.546549189814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45966.546549189814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45966.546549189814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45966.546549189814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45966.546549189814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45966.546549189814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45966.546549189814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45966.546549189814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45966.546549189814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45966.546549189814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45966.546549189814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45966.546549189814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45966.546549189814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45966.546549189814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45966.546549189814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45966.546549189814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45966.546549189814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45966.546549189814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45966.546549189814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45966.546549189814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45966.546549189814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45966.546549189814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45966.546549189814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45966.546549189814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45966.546549189814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45966.546549189814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45966.546549189814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45966.546549189814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45966.546549189814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45966.546549189814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45966.546549189814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45966.546549189814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45966.546549189814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45966.546549189814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45966.546549189814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45966.546549189814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45966.546549189814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45966.546549189814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45966.546549189814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45966.546549189814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45966.546549189814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45966.546549189814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45966.546549189814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45966.546549189814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45966.546549189814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45966.546549189814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45966.546549189814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45966.546549189814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45966.546549189814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45966.546549189814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45966.546549189814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45966.546549189814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45966.546549189814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45966.546549189814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45966.546549189814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45966.546549189814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45966.546549189814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45966.546549189814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45966.546549189814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45966.546549189814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45966.546549189814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45966.546549189814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45966.546549189814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45966.546549189814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45966.546549189814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45966.546549189814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45966.546549189814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45966.546549189814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45966.546549189814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45966.546549189814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45966.546549189814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45966.546549189814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45966.546549189814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45966.546549189814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45966.546549189814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45966.546549189814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45966.546549189814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45966.546549189814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45966.546549189814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45966.546549189814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45966.546549189814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45966.546549189814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45966.546549189814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45966.546549189814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45966.546549189814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45966.546549189814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45966.546549189814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45966.546549189814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45966.546549189814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45966.546549189814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45966.546549189814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45966.546549189814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45966.546549189814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45966.546549189814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45966.546549189814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45966.546549189814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45966.546549189814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45966.546549189814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45966.546549189814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45966.546549189814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45966.546549189814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45966.546549189814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45966.546549189814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45966.546549189814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45966.546549189814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45966.546549189814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45966.546549189814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45966.546549189814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45966.546549189814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45966.546549189814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45966.546549189814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45966.546549189814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45966.546549189814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45966.546549189814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45966.546549189814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45966.546549189814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45966.546549189814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45966.546549189814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45966.546549189814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45966.546549189814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45966.546549189814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45966.546549189814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45966.546549189814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45966.546549189814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45966.546549189814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45966.546549189814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45966.546549189814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45966.546549189814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45966.546549189814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45966.546549189814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45966.546549189814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45966.546549189814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45966.546549189814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45966.546549189814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45966.546549189814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45966.546549189814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45966.546549189814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45966.546549189814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45966.546549189814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45966.546549189814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45966.546549189814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45966.546549189814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45966.546549189814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45966.546549189814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45966.546549189814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45966.546549189814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45966.546549189814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45966.546549189814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45966.546549189814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45966.546549189814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45966.546549189814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45966.546549189814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45966.546549189814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45966.546549189814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45966.546549189814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45966.546549189814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45966.546549189814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45966.546549189814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45966.546549189814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45966.546549189814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45966.546549189814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45966.546549189814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45966.546549189814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45966.546549189814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45966.546549189814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45966.546549189814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45966.546549189814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45966.546549189814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45966.546549189814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45966.546549189814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45966.546549189814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45966.546549189814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45966.546549189814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45966.546549189814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45966.546549189814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45966.546549189814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45966.546549189814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45966.546549189814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45966.546549189814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45966.546549189814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45966.546549189814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45966.546549189814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45966.546549189814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45966.546549189814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45966.546549189814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45966.546549189814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45966.546549189814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45966.546549189814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45966.546549189814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45966.546549189814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45966.546549189814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45966.546549189814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45966.546549189814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45966.546549189814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45966.546549189814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45966.546549189814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45966.546549189814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45966.546549189814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45966.546549189814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45966.546549189814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45966.546549189814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45966.546549189814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45966.546549189814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45966.546549189814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45966.546549189814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45966.546549189814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45966.546549189814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45966.546549189814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45966.546549189814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45966.546549189814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45966.546549189814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45966.546549189814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45966.546549189814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45966.546549189814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45966.546549189814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45966.546549189814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45966.546549189814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45966.546549189814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45966.546549189814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45966.546549189814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45966.546549189814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45966.546549189814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45966.546549189814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45966.546549189814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45966.546549189814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45966.546549189814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45966.546549189814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45966.546549189814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45966.546549189814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45966.546549189814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45966.546549189814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45966.546549189814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45966.546549189814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45966.546549189814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45966.546549189814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45966.546549189814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45966.546549189814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45966.546549189814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45966.546549189814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45966.546549189814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45966.546549189814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45966.546549189814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45966.546549189814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45966.546549189814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45966.546549189814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45966.546549189814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45966.546549189814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45966.546549189814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45966.546549189814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45966.546549189814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45966.546549189814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45966.546549189814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45966.546549189814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45966.546549189814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45966.546549189814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45966.546549189814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45966.546549189814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45966.546549189814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45966.546549189814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45966.546549189814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45966.546549189814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45966.546549189814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45966.546549189814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45966.546549189814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45966.546549189814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45966.546549189814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45966.546549189814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45966.546549189814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45966.546549189814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45966.546549189814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45966.546549189814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45966.546549189814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45966.546549189814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45966.546549189814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45966.546549189814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45966.546549189814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45966.546549189814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45966.546549189814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45966.546549189814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45966.546549189814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45966.546549189814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45966.546549189814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45966.546549189814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45966.546549189814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45966.546549189814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45966.546549189814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45966.546549189814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45966.546549189814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45966.546549189814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45966.546549189814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45966.546549189814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45966.546549189814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45966.546549189814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45966.546549189814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45966.546549189814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45966.546549189814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45966.546549189814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45966.546549189814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45966.546549189814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45966.546549189814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45966.546549189814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45966.546549189814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45966.546549189814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45966.546549189814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45966.546549189814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45966.546549189814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45966.546549189814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45966.546549189814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45966.546549189814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45966.546549189814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45966.546549189814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45966.546549189814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45966.546549189814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45966.546549189814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45966.546549189814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45966.546549189814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45966.546549189814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45966.546549189814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45966.546549189814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45966.546549189814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45966.546549189814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45966.546549189814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45966.546549189814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45966.546549189814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45966.546549189814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45966.546549189814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45966.546549189814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45966.546549189814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45966.546549189814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45966.546549189814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45966.546549189814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45966.546549189814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45966.546549189814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45966.546549189814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45966.546549189814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45966.546549189814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45966.546549189814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45966.546549189814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45966.546549189814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45966.546549189814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45966.546549189814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45966.546549189814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45966.546549189814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45966.546549189814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45966.546549189814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45966.546549189814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45966.546549189814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45966.546549189814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45966.546549189814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45966.546549189814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45966.546549189814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45966.546549189814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45966.546549189814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45966.546549189814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45966.546549189814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45966.546549189814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45966.546549189814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45966.546549189814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45966.546549189814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45966.546549189814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45966.546549189814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45966.546549189814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45966.546549189814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45966.546549189814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45966.546549189814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45966.546549189814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45966.546549189814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45966.546549189814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45966.546549189814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45966.546549189814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45966.546549189814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45966.546549189814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45966.546549189814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45966.546549189814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45966.546549189814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45966.546549189814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45966.546549189814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45966.546549189814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45966.546549189814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45966.546549189814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45966.546549189814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45966.546549189814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45966.546549189814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45966.546549189814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45966.546549189814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45966.546549189814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45966.546549189814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45966.546549189814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45966.546549189814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45966.546549189814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45966.546549189814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45966.546549189814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45966.546549189814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45966.546549189814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45966.546549189814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45966.546549189814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45966.546549189814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45966.546549189814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45966.546549189814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45966.546549189814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45966.546549189814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45966.546549189814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45966.546549189814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45966.546549189814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45966.546549189814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45966.546549189814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45966.546549189814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45966.546549189814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45966.546549189814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45966.546549189814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45966.546549189814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45966.546549189814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45966.546549189814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45966.546549189814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45966.546549189814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45966.546549189814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45966.546549189814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45966.546549189814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45966.546549189814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45966.546549189814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45966.546549189814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45966.546549189814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45966.546549189814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45966.546549189814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45966.546549189814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45966.546549189814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45966.546549189814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45966.546549189814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45966.546549189814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45966.546549189814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45966.546549189814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45966.546549189814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45966.546549189814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45966.546549189814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45966.546549189814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45966.546549189814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45966.546549189814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45966.546549189814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45966.546549189814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45966.546549189814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45966.546549189814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45966.546549189814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45966.546549189814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45966.546549189814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45966.546549189814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45966.546549189814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45966.546549189814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45966.546549189814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45966.546549189814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45966.546549189814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45966.546549189814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45966.546549189814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45966.546549189814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45966.546549189814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45966.546549189814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45966.546549189814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45966.546549189814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45966.546549189814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45966.546549189814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45966.546549189814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45966.546549189814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45966.546549189814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45966.546549189814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45966.546549189814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45966.546549189814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45966.546549189814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45966.546549189814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45966.546549189814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45966.546549189814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45966.546549189814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45966.546549189814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45966.546549189814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45966.546549189814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45966.546549189814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45966.546549189814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45966.546549189814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45966.546549189814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45966.546549189814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45966.546549189814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45966.546549189814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45966.546549189814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45966.546549189814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45966.546549189814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45966.546549189814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45966.546549189814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45966.546549189814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45966.546549189814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45966.546549189814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45966.546549189814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45966.546549189814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45966.546549189814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45966.546549189814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45966.546549189814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45966.546549189814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45966.546549189814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45966.546549189814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45966.546549189814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45966.546549189814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45966.546549189814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45966.546549189814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45966.546549189814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45966.546549189814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45966.546549189814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45966.546549189814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45966.546549189814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45966.546549189814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45966.546549189814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45966.546549189814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45966.546549189814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45966.546549189814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45966.546549189814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45966.546549189814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45966.546549189814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45966.546549189814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45966.546549189814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45966.546549189814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45966.546549189814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45966.546549189814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45966.546549189814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45966.546549189814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45966.546549189814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45966.546549189814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45966.546549189814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45966.546549189814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45966.546549189814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45966.546549189814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45966.546549189814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45966.546549189814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45966.546549189814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45966.546549189814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45966.546549189814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45966.546549189814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45966.546549189814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45966.546549189814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45966.546549189814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45966.546549189814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45966.546549189814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45966.546549189814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45966.546549189814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45966.546549189814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45966.546549189814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45966.546549189814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45966.546549189814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45966.546549189814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45966.546549189814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45966.546549189814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45966.546549189814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45966.546549189814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45966.546549189814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45966.546549189814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45966.546549189814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45966.546549189814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45966.546549189814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45966.546549189814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45966.546549189814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45966.546549189814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45966.546549189814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45966.546549189814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45966.546549189814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45966.546549189814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45966.546549189814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45966.546549189814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45966.546549189814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45966.546549189814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45966.546549189814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45966.546549189814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45966.546549189814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45966.546549189814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45966.546549189814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45966.546549189814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45966.546549189814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45966.546549189814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45966.546549189814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45966.546549189814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45966.546549189814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45966.546549189814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45966.546549189814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45966.546549189814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45966.546549189814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45966.546549189814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45966.546549189814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45966.546549189814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45966.546549189814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45966.546549189814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45966.546549189814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45966.546549189814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45966.546549189814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45966.546549189814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45966.546549189814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45966.546549189814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45966.546549189814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45966.546549189814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45966.546549189814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45966.546549189814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45966.546549189814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45966.546549189814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45966.546549189814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45966.546549189814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45966.546549189814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45966.546549189814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45966.546549189814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45966.546549189814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45966.546549189814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45966.546549189814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45966.546549189814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45966.546549189814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45966.546549189814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45966.546549189814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45966.546549189814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45966.546549189814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45966.546549189814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45966.546549189814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45966.546549189814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45966.546549189814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45966.546549189814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45966.546549189814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45966.546549189814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45966.546549189814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45966.546549189814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45966.546549189814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45966.546549189814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45966.546549189814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45966.546549189814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45966.546549189814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45966.546549189814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45966.546549189814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45966.546549189814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45966.546549189814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45966.546549189814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45966.546549189814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45966.546549189814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45966.546549189814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45966.546549189814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45966.546549189814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45966.546549189814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45966.546549189814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45966.546549189814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45966.546549189814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45966.546549189814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45966.546549189814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45966.546549189814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45966.546549189814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45966.546549189814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45966.546549189814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45966.546549189814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45966.546549189814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45966.546549189814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45966.546549189814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45966.546549189814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45966.546549189814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45966.546549189814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45966.546549189814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45966.546549189814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45966.546549189814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45966.546549189814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45966.546549189814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45966.546549189814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45966.546549189814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45966.546549189814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45966.546549189814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45966.546549189814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45966.546549189814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45966.546549189814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45966.546549189814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45966.546549189814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45966.546549189814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45966.546549189814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45966.546549189814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45966.546549189814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45966.546549189814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45966.546549189814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45966.546549189814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45966.546549189814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45966.546549189814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45966.546549189814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45966.546549189814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45966.546549189814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45966.546549189814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45966.546549189814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45966.546549189814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45966.546549189814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45966.546549189814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45966.546549189814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45966.546549189814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45966.546549189814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45966.546549189814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45966.546549189814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45966.546549189814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45966.546549189814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45966.546549189814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45966.546549189814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45966.546549189814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45966.546549189814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45966.546549189814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45966.546549189814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45966.546549189814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45966.546549189814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45966.546549189814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45966.546549189814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45966.546549189814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45966.546549189814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45966.546549189814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45966.546549189814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45966.546549189814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45966.546549189814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45966.546549189814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45966.546549189814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45966.546549189814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45966.546549189814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45966.546549189814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45966.546549189814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45966.546549189814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45966.546549189814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45966.546549189814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45966.546549189814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263.06583159721777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45966.546549189814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45966.546549189814</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45966.546549189814</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120" t="s">
        <v>37238</v>
      </c>
      <c r="E6" s="97" t="s">
        <v>39021</v>
      </c>
      <c r="F6" s="122"/>
      <c r="G6" s="123">
        <f ca="1">IFERROR(NOW()-F6,"")</f>
        <v>45966.546549189814</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7.7868634260084946E-2</v>
      </c>
      <c r="H7" s="122">
        <v>45966.457743055558</v>
      </c>
      <c r="I7" s="118" t="str">
        <f>IFERROR(VLOOKUP(D7,DB!A:F,6,0),"")</f>
        <v>SCECO+STB</v>
      </c>
      <c r="J7" s="118" t="str">
        <f>IFERROR(VLOOKUP(D7,DB!A:G,7,0),"")</f>
        <v>Dead</v>
      </c>
      <c r="K7" s="124" t="s">
        <v>39120</v>
      </c>
      <c r="L7" s="120" t="str">
        <f>IFERROR(VLOOKUP(D7,DB!A:I,9,0),"")</f>
        <v>Latis</v>
      </c>
    </row>
    <row r="8" spans="1:16" ht="15" customHeight="1">
      <c r="A8" s="118"/>
      <c r="B8" s="118" t="str">
        <f>IFERROR(VLOOKUP(D8,DB!A:K,11,0),"")</f>
        <v/>
      </c>
      <c r="C8" s="119"/>
      <c r="D8" s="120"/>
      <c r="E8" s="97"/>
      <c r="F8" s="122"/>
      <c r="G8" s="123">
        <f ca="1">IFERROR(NOW()-F8,"")</f>
        <v>45966.546549189814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45966.546549189814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45966.546549189814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45966.546549189814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45966.546549189814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45966.546549189814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45966.546549189814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45966.546549189814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45966.546549189814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45966.546549189814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45966.546549189814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45966.546549189814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45966.546549189814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45966.546549189814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45966.546549189814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45966.546549189814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45966.546549189814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45966.546549189814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45966.546549189814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45966.546549189814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45966.546549189814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45966.546549189814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45966.546549189814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45966.546549189814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45966.546549189814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45966.546549189814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45966.546549189814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45966.546549189814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45966.546549189814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45966.546549189814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45966.546549189814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45966.546549189814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45966.546549189814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45966.546549189814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45966.546549189814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45966.546549189814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45966.546549189814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45966.546549189814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45966.546549189814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45966.546549189814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45966.546549189814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45966.546549189814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45966.546549189814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45966.546549189814</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45966.546549189814</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74.714489004625648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40.357671874997322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17.885438078701554</v>
      </c>
      <c r="H4" s="152">
        <v>45948.661111111112</v>
      </c>
      <c r="I4" s="151" t="str">
        <f>IFERROR(VLOOKUP(D4,DB!A:F,6,0),"")</f>
        <v>SCECO</v>
      </c>
      <c r="J4" s="151" t="str">
        <f>IFERROR(VLOOKUP(D4,DB!A:G,7,0),"")</f>
        <v>Dead</v>
      </c>
      <c r="K4" s="151" t="s">
        <v>39126</v>
      </c>
      <c r="L4" s="151" t="str">
        <f>IFERROR(VLOOKUP(D4,DB!A:I,9,0),"")</f>
        <v>Latis</v>
      </c>
    </row>
    <row r="5" spans="1:13" ht="30.75">
      <c r="A5" s="151" t="s">
        <v>39127</v>
      </c>
      <c r="B5" s="151" t="str">
        <f>IFERROR(VLOOKUP(D5,DB!A:K,11,0),"")</f>
        <v>R5</v>
      </c>
      <c r="C5" s="151">
        <v>2</v>
      </c>
      <c r="D5" s="151" t="s">
        <v>38236</v>
      </c>
      <c r="E5" s="151" t="s">
        <v>39021</v>
      </c>
      <c r="F5" s="152">
        <v>45966.368854166663</v>
      </c>
      <c r="G5" s="153">
        <f ca="1">IFERROR(NOW()-F5,"")</f>
        <v>0.17769502315059071</v>
      </c>
      <c r="H5" s="152">
        <v>45966.356678240743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1</v>
      </c>
      <c r="D6" s="151" t="s">
        <v>32794</v>
      </c>
      <c r="E6" s="151" t="s">
        <v>39102</v>
      </c>
      <c r="F6" s="152">
        <v>45966.39565972222</v>
      </c>
      <c r="G6" s="153">
        <f ca="1">IFERROR(NOW()-F6,"")</f>
        <v>0.15088946759351529</v>
      </c>
      <c r="H6" s="152">
        <v>45966.389409722222</v>
      </c>
      <c r="I6" s="151" t="str">
        <f>IFERROR(VLOOKUP(D6,DB!A:F,6,0),"")</f>
        <v>SCECO</v>
      </c>
      <c r="J6" s="151" t="str">
        <f>IFERROR(VLOOKUP(D6,DB!A:G,7,0),"")</f>
        <v>Vandalized+Dead</v>
      </c>
      <c r="K6" s="151" t="s">
        <v>39130</v>
      </c>
      <c r="L6" s="151" t="str">
        <f>IFERROR(VLOOKUP(D6,DB!A:I,9,0),"")</f>
        <v>Latis</v>
      </c>
    </row>
    <row r="7" spans="1:13" ht="30.75">
      <c r="A7" s="151" t="s">
        <v>39131</v>
      </c>
      <c r="B7" s="151" t="str">
        <f>IFERROR(VLOOKUP(D7,DB!A:K,11,0),"")</f>
        <v>R5</v>
      </c>
      <c r="C7" s="151">
        <v>1</v>
      </c>
      <c r="D7" s="151" t="s">
        <v>32921</v>
      </c>
      <c r="E7" s="151" t="s">
        <v>39021</v>
      </c>
      <c r="F7" s="152">
        <v>45966.453425925924</v>
      </c>
      <c r="G7" s="153">
        <f ca="1">IFERROR(NOW()-F7,"")</f>
        <v>9.3123263890447561E-2</v>
      </c>
      <c r="H7" s="152">
        <v>45966.358287037037</v>
      </c>
      <c r="I7" s="151" t="str">
        <f>IFERROR(VLOOKUP(D7,DB!A:F,6,0),"")</f>
        <v>SCECO</v>
      </c>
      <c r="J7" s="151" t="str">
        <f>IFERROR(VLOOKUP(D7,DB!A:G,7,0),"")</f>
        <v>Good</v>
      </c>
      <c r="K7" s="151" t="s">
        <v>39132</v>
      </c>
      <c r="L7" s="151" t="str">
        <f>IFERROR(VLOOKUP(D7,DB!A:I,9,0),"")</f>
        <v>Latis</v>
      </c>
    </row>
    <row r="8" spans="1:13" ht="15">
      <c r="A8" s="151" t="s">
        <v>39133</v>
      </c>
      <c r="B8" s="151" t="str">
        <f>IFERROR(VLOOKUP(D8,DB!A:K,11,0),"")</f>
        <v>R5</v>
      </c>
      <c r="C8" s="151">
        <v>1</v>
      </c>
      <c r="D8" s="151" t="s">
        <v>38453</v>
      </c>
      <c r="E8" s="151" t="s">
        <v>39021</v>
      </c>
      <c r="F8" s="152">
        <v>45966.528425925928</v>
      </c>
      <c r="G8" s="153">
        <f ca="1">IFERROR(NOW()-F8,"")</f>
        <v>1.8123263886081986E-2</v>
      </c>
      <c r="H8" s="152">
        <v>45966.522175925929</v>
      </c>
      <c r="I8" s="151" t="str">
        <f>IFERROR(VLOOKUP(D8,DB!A:F,6,0),"")</f>
        <v>SCECO</v>
      </c>
      <c r="J8" s="151" t="str">
        <f>IFERROR(VLOOKUP(D8,DB!A:G,7,0),"")</f>
        <v>Haj Removal</v>
      </c>
      <c r="K8" s="151" t="s">
        <v>39134</v>
      </c>
      <c r="L8" s="151" t="str">
        <f>IFERROR(VLOOKUP(D8,DB!A:I,9,0),"")</f>
        <v>Latis</v>
      </c>
    </row>
    <row r="9" spans="1:13" ht="15">
      <c r="A9" s="151" t="s">
        <v>39135</v>
      </c>
      <c r="B9" s="151" t="str">
        <f>IFERROR(VLOOKUP(D9,DB!A:K,11,0),"")</f>
        <v>R5</v>
      </c>
      <c r="C9" s="151">
        <v>3</v>
      </c>
      <c r="D9" s="151" t="s">
        <v>38157</v>
      </c>
      <c r="E9" s="151" t="s">
        <v>39021</v>
      </c>
      <c r="F9" s="152">
        <v>45966.544999999998</v>
      </c>
      <c r="G9" s="153">
        <f ca="1">IFERROR(NOW()-F9,"")</f>
        <v>1.5491898157051764E-3</v>
      </c>
      <c r="H9" s="152">
        <v>45966.530416666668</v>
      </c>
      <c r="I9" s="151" t="str">
        <f>IFERROR(VLOOKUP(D9,DB!A:F,6,0),"")</f>
        <v>SCECO</v>
      </c>
      <c r="J9" s="151" t="str">
        <f>IFERROR(VLOOKUP(D9,DB!A:G,7,0),"")</f>
        <v>Haj Removal</v>
      </c>
      <c r="K9" s="151" t="s">
        <v>39134</v>
      </c>
      <c r="L9" s="151" t="str">
        <f>IFERROR(VLOOKUP(D9,DB!A:I,9,0),"")</f>
        <v>Latis</v>
      </c>
    </row>
    <row r="10" spans="1:13" ht="15">
      <c r="A10" s="151"/>
      <c r="B10" s="151" t="str">
        <f>IFERROR(VLOOKUP(D10,DB!A:K,11,0),"")</f>
        <v/>
      </c>
      <c r="C10" s="151"/>
      <c r="D10" s="151"/>
      <c r="E10" s="151"/>
      <c r="F10" s="152"/>
      <c r="G10" s="153">
        <f ca="1">IFERROR(NOW()-F10,"")</f>
        <v>45966.546549189814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45966.546549189814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45966.546549189814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45966.546549189814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45966.546549189814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45966.546549189814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45966.546549189814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45966.546549189814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45966.546549189814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45966.546549189814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45966.546549189814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45966.546549189814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45966.546549189814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45966.546549189814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45966.546549189814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45966.546549189814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45966.546549189814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45966.546549189814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45966.546549189814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45966.546549189814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45966.546549189814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45966.546549189814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45966.546549189814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45966.546549189814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45966.546549189814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45966.546549189814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45966.546549189814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45966.546549189814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45966.546549189814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45966.546549189814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45966.546549189814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45966.546549189814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45966.546549189814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45966.546549189814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45966.546549189814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45966.546549189814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45966.546549189814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45966.546549189814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45966.546549189814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45966.546549189814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45966.546549189814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45966.546549189814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45966.546549189814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45966.546549189814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45966.546549189814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45966.546549189814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45966.546549189814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45966.546549189814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45966.546549189814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45966.546549189814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45966.546549189814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45966.546549189814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45966.546549189814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45966.546549189814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45966.546549189814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45966.546549189814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45966.546549189814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45966.546549189814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45966.546549189814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45966.546549189814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45966.546549189814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45966.546549189814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45966.546549189814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45966.546549189814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45966.546549189814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45966.546549189814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45966.546549189814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45966.546549189814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45966.546549189814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45966.546549189814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45966.546549189814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45966.546549189814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45966.546549189814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45966.546549189814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45966.546549189814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45966.546549189814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45966.546549189814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45966.546549189814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45966.546549189814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45966.546549189814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45966.546549189814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45966.546549189814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45966.546549189814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45966.546549189814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45966.546549189814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45966.546549189814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45966.546549189814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45966.546549189814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45966.546549189814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45966.546549189814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45966.546549189814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45966.546549189814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45966.546549189814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45966.546549189814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45966.546549189814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45966.546549189814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45966.546549189814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45966.546549189814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45966.546549189814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45966.546549189814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45966.546549189814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45966.546549189814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45966.546549189814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45966.546549189814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45966.546549189814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45966.546549189814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45966.546549189814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45966.546549189814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45966.546549189814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45966.546549189814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45966.546549189814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45966.546549189814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45966.546549189814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45966.546549189814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45966.546549189814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45966.546549189814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45966.546549189814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45966.546549189814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45966.546549189814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45966.546549189814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45966.546549189814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45966.546549189814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45966.546549189814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45966.546549189814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45966.546549189814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45966.546549189814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45966.546549189814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45966.546549189814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45966.546549189814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45966.546549189814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45966.546549189814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45966.546549189814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45966.546549189814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45966.546549189814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45966.546549189814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45966.546549189814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45966.546549189814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45966.546549189814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45966.546549189814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45966.546549189814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45966.546549189814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45966.546549189814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45966.546549189814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45966.546549189814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45966.546549189814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45966.546549189814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45966.546549189814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45966.546549189814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45966.546549189814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45966.546549189814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45966.546549189814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45966.546549189814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45966.546549189814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45966.546549189814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45966.546549189814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45966.546549189814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45966.546549189814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45966.546549189814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45966.546549189814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45966.546549189814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45966.546549189814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45966.546549189814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45966.546549189814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45966.546549189814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45966.546549189814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45966.546549189814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45966.546549189814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45966.546549189814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45966.546549189814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45966.546549189814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45966.546549189814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45966.546549189814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45966.546549189814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45966.546549189814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45966.546549189814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45966.546549189814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45966.546549189814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45966.546549189814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45966.546549189814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45966.546549189814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45966.546549189814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45966.546549189814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45966.546549189814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45966.546549189814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45966.546549189814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45966.546549189814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45966.546549189814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45966.546549189814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45966.546549189814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45966.546549189814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45966.546549189814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45966.546549189814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45966.546549189814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45966.546549189814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45966.546549189814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45966.546549189814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45966.546549189814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45966.546549189814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45966.546549189814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45966.546549189814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45966.546549189814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45966.546549189814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45966.546549189814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45966.546549189814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45966.546549189814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45966.546549189814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45966.546549189814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45966.546549189814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45966.546549189814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45966.546549189814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45966.546549189814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45966.546549189814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45966.546549189814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45966.546549189814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45966.546549189814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45966.546549189814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45966.546549189814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45966.546549189814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45966.546549189814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45966.546549189814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45966.546549189814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45966.546549189814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45966.546549189814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45966.546549189814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45966.546549189814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45966.546549189814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45966.546549189814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45966.546549189814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45966.546549189814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45966.546549189814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45966.546549189814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45966.546549189814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45966.546549189814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45966.546549189814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45966.546549189814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45966.546549189814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45966.546549189814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45966.546549189814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45966.546549189814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45966.546549189814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45966.546549189814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45966.546549189814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45966.546549189814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45966.546549189814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45966.546549189814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45966.546549189814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45966.546549189814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45966.546549189814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45966.546549189814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45966.546549189814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45966.546549189814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45966.546549189814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45966.546549189814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45966.546549189814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45966.546549189814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45966.546549189814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45966.546549189814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45966.546549189814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45966.546549189814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45966.546549189814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45966.546549189814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45966.546549189814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45966.546549189814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45966.546549189814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45966.546549189814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45966.546549189814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45966.546549189814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45966.546549189814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45966.546549189814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45966.546549189814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45966.546549189814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45966.546549189814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45966.546549189814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45966.546549189814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45966.546549189814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45966.546549189814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45966.546549189814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45966.546549189814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45966.546549189814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45966.546549189814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45966.546549189814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45966.546549189814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45966.546549189814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45966.546549189814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45966.546549189814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45966.546549189814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45966.546549189814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45966.546549189814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45966.546549189814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45966.546549189814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45966.546549189814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45966.546549189814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45966.546549189814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45966.546549189814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45966.546549189814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45966.546549189814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45966.546549189814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45966.546549189814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45966.546549189814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45966.546549189814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45966.546549189814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45966.546549189814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45966.546549189814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45966.546549189814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45966.546549189814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45966.546549189814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45966.546549189814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45966.546549189814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45966.546549189814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45966.546549189814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45966.546549189814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45966.546549189814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45966.546549189814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45966.546549189814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45966.546549189814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45966.546549189814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45966.546549189814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45966.546549189814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45966.546549189814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45966.546549189814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45966.546549189814</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2"/>
      <c r="F2" s="173"/>
      <c r="G2" s="115">
        <f ca="1">IFERROR(NOW()-F2,"-")</f>
        <v>45966.546549189814</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72"/>
      <c r="F3" s="173"/>
      <c r="G3" s="115">
        <f ca="1">IFERROR(NOW()-F3,"-")</f>
        <v>45966.546549189814</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45966.546549189814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45966.546549189814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45966.546549189814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45966.546549189814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45966.546549189814</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45966.546549189814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45966.546549189814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45966.546549189814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45966.546549189814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45966.546549189814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45966.546549189814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45966.546549189814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45966.546549189814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45966.546549189814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45966.546549189814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45966.546549189814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45966.546549189814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45966.546549189814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45966.546549189814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45966.546549189814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45966.546549189814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45966.546549189814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45966.546549189814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45966.546549189814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45966.546549189814</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2025-11-05T10:07:11Z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