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99" documentId="120_S{2AC9BD13-BADA-5192-A53E-5A8FF88502F6}" xr6:coauthVersionLast="47" xr6:coauthVersionMax="47" xr10:uidLastSave="{26AEEF65-8B93-43B9-A2D3-34D6C1568139}"/>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<sst xmlns="http://schemas.openxmlformats.org/spreadsheetml/2006/main" count="180273" uniqueCount="39119">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</sst>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4" fillId="20" borderId="20" xfId="0" applyFont="1" applyFill="1" applyBorder="1"/>
    <xf numFmtId="0" fontId="34" fillId="20" borderId="20"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tabSelected="1" workbookViewId="0">
      <selection activeCell="B13" sqref="B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308.23485844907555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45971.183284375002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45971.183284375002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45971.183284375002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45971.183284375002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45971.183284375002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45971.183284375002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45971.183284375002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45971.183284375002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45971.183284375002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45971.183284375002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45971.183284375002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45971.183284375002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45971.183284375002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45971.183284375002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45971.183284375002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45971.183284375002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45971.183284375002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45971.183284375002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45971.183284375002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45971.183284375002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45971.183284375002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45971.183284375002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45971.183284375002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45971.183284375002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45971.183284375002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45971.183284375002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45971.183284375002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45971.183284375002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45971.183284375002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45971.183284375002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45971.183284375002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45971.183284375002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45971.183284375002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45971.183284375002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45971.183284375002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45971.183284375002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45971.183284375002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45971.183284375002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45971.183284375002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45971.183284375002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45971.183284375002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45971.183284375002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45971.183284375002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45971.183284375002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45971.183284375002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45971.183284375002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45971.183284375002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45971.183284375002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45971.183284375002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45971.183284375002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45971.183284375002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45971.183284375002</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45971.183284375002</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8A912E32-2D71-4D69-BD74-D80F976C4B53}"/>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146.18344641204021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45971.183284375002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45971.183284375002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45971.183284375002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45971.183284375002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45971.183284375002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45971.183284375002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45971.183284375002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45971.183284375002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45971.183284375002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45971.183284375002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45971.183284375002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45971.183284375002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45971.183284375002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45971.183284375002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45971.183284375002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45971.183284375002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45971.183284375002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45971.183284375002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45971.183284375002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45971.183284375002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45971.183284375002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45971.183284375002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45971.183284375002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45971.183284375002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45971.183284375002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45971.183284375002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45971.183284375002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45971.183284375002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45971.183284375002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45971.183284375002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45971.183284375002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45971.183284375002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45971.183284375002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45971.183284375002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45971.183284375002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45971.183284375002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45971.183284375002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45971.183284375002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45971.183284375002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45971.183284375002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45971.183284375002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45971.183284375002</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45971.183284143517</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45971.183284143517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45971.183284143517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45971.183284375002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45971.183284375002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45971.183284375002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45971.183284375002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45971.183284375002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45971.183284375002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45971.183284375002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45971.183284375002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45971.183284375002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45971.183284375002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45971.183284375002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45971.183284375002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45971.183284375002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45971.183284375002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45971.183284375002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45971.183284375002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45971.183284375002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45971.183284375002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45971.183284375002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45971.183284375002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45971.183284375002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45971.183284375002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45971.183284375002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45971.183284375002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45971.183284375002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45971.183284375002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45971.183284375002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45971.183284375002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45971.183284375002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45971.183284375002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45971.183284375002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45971.183284375002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45971.183284375002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45971.183284375002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45971.183284375002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45971.183284375002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45971.183284375002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45971.183284375002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45971.183284375002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45971.183284375002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45971.183284375002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45971.183284375002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45971.183284375002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45971.183284375002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45971.183284375002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45971.183284375002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45971.183284375002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45971.183284375002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45971.183284375002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45971.183284375002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45971.183284375002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45971.183284375002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45971.183284375002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45971.183284375002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45971.183284375002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45971.183284375002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45971.183284375002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45971.183284375002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45971.183284375002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45971.183284375002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45971.183284375002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45971.183284375002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45971.183284375002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45971.183284375002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45971.183284375002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45971.183284375002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45971.183284375002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45971.183284375002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45971.183284375002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45971.183284375002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45971.183284375002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45971.183284375002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45971.183284375002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45971.183284375002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45971.183284375002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45971.183284375002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45971.183284375002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45971.183284375002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45971.183284375002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45971.183284375002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45971.183284375002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45971.183284375002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45971.183284375002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45971.183284375002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45971.183284375002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45971.183284375002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45971.183284375002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45971.183284375002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45971.183284375002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45971.183284375002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45971.183284375002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45971.183284375002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45971.183284375002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45971.183284375002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45971.183284375002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45971.183284375002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45971.183284375002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45971.183284375002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45971.183284375002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45971.183284375002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45971.183284375002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45971.183284375002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45971.183284375002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45971.183284375002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45971.183284375002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45971.183284375002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45971.183284375002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45971.183284375002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45971.183284375002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45971.183284375002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45971.183284375002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45971.183284375002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45971.183284375002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45971.183284375002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45971.183284375002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45971.183284375002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45971.183284375002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45971.183284375002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45971.183284375002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45971.183284375002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45971.183284375002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45971.183284375002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45971.183284375002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45971.183284375002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45971.183284375002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45971.183284375002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45971.183284375002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45971.183284375002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45971.183284375002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45971.183284375002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45971.183284375002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45971.183284375002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45971.183284375002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45971.183284375002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45971.183284375002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45971.183284375002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45971.183284375002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45971.183284375002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45971.183284375002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45971.183284375002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45971.183284375002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45971.183284375002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45971.183284375002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45971.183284375002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45971.183284375002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45971.183284375002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45971.183284375002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45971.183284375002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45971.183284375002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45971.183284375002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45971.183284375002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45971.183284375002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45971.183284375002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45971.183284375002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45971.183284375002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45971.183284375002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45971.183284375002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45971.183284375002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45971.183284375002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45971.183284375002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45971.183284375002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45971.183284375002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45971.183284375002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45971.183284375002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45971.183284375002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45971.183284375002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45971.183284375002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45971.183284375002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45971.183284375002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45971.183284375002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45971.183284375002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45971.183284375002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45971.183284375002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45971.183284375002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45971.183284375002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45971.183284375002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45971.183284375002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45971.183284375002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45971.183284375002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45971.183284375002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45971.183284375002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45971.183284375002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45971.183284375002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45971.183284375002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45971.183284375002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45971.183284375002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45971.183284375002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45971.183284375002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45971.183284375002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45971.183284375002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45971.183284375002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45971.183284375002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45971.183284375002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45971.183284375002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45971.183284375002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45971.183284375002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45971.183284375002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45971.183284375002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45971.183284375002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45971.183284375002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45971.183284375002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45971.183284375002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45971.183284375002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45971.183284375002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45971.183284375002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45971.183284375002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45971.183284375002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45971.183284375002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45971.183284375002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45971.183284375002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45971.183284375002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45971.183284375002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45971.183284375002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45971.183284375002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45971.183284375002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45971.183284375002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45971.183284375002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45971.183284375002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45971.183284375002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45971.183284375002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45971.183284375002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45971.183284375002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45971.183284375002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45971.183284375002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45971.183284375002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45971.183284375002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45971.183284375002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45971.183284375002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45971.183284375002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45971.183284375002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45971.183284375002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45971.183284375002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45971.183284375002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45971.183284375002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45971.183284375002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45971.183284375002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45971.183284375002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45971.183284375002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45971.183284375002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45971.183284375002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45971.183284375002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45971.183284375002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45971.183284375002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45971.183284375002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45971.183284375002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45971.183284375002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45971.183284375002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45971.183284375002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45971.183284375002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45971.183284375002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45971.183284375002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45971.183284375002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45971.183284375002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45971.183284375002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45971.183284375002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45971.183284375002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45971.183284375002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45971.183284375002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45971.183284375002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45971.183284375002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45971.183284375002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45971.183284375002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45971.183284375002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45971.183284375002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45971.183284375002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45971.183284375002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45971.183284375002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45971.183284375002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45971.183284375002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45971.183284375002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45971.183284375002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45971.183284375002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45971.183284375002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45971.183284375002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45971.183284375002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45971.183284375002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45971.183284375002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45971.183284375002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45971.183284375002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45971.183284375002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45971.183284375002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45971.183284375002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45971.183284375002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45971.183284375002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45971.183284375002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45971.183284375002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45971.183284375002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45971.183284375002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45971.183284375002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45971.183284375002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45971.183284375002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45971.183284375002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45971.183284375002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45971.183284375002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45971.183284375002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45971.183284375002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45971.183284375002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45971.183284375002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45971.183284375002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45971.183284375002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45971.183284375002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45971.183284375002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45971.183284375002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45971.183284375002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45971.183284375002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45971.183284375002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45971.183284375002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45971.183284375002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45971.183284375002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45971.183284375002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45971.183284375002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45971.183284375002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45971.183284375002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45971.183284375002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45971.183284375002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45971.183284375002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45971.183284375002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45971.183284375002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45971.183284375002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45971.183284375002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45971.183284375002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45971.183284375002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45971.183284375002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45971.183284375002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45971.183284375002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45971.183284375002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45971.183284375002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45971.183284375002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45971.183284375002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45971.183284375002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45971.183284375002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45971.183284375002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45971.183284375002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45971.183284375002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45971.183284375002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45971.183284375002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45971.183284375002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45971.183284375002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45971.183284375002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45971.183284375002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45971.183284375002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45971.183284375002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45971.183284375002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45971.183284375002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45971.183284375002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45971.183284375002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45971.183284375002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45971.183284375002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45971.183284375002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45971.183284375002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45971.183284375002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45971.183284375002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45971.183284375002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45971.183284375002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45971.183284375002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45971.183284375002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45971.183284375002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45971.183284375002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45971.183284375002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45971.183284375002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45971.183284375002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45971.183284375002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45971.183284375002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45971.183284375002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45971.183284375002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45971.183284375002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45971.183284375002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45971.183284375002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45971.183284375002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45971.183284375002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45971.183284375002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45971.183284375002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45971.183284375002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45971.183284375002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45971.183284375002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45971.183284375002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45971.183284375002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45971.183284375002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45971.183284375002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45971.183284375002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45971.183284375002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45971.183284375002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45971.183284375002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45971.183284375002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45971.183284375002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45971.183284375002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45971.183284375002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45971.183284375002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45971.183284375002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45971.183284375002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45971.183284375002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45971.183284375002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45971.183284375002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45971.183284375002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45971.183284375002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45971.183284375002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45971.183284375002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45971.183284375002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45971.183284375002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45971.183284375002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45971.183284375002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45971.183284375002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45971.183284375002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45971.183284375002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45971.183284375002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45971.183284375002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45971.183284375002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45971.183284375002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45971.183284375002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45971.183284375002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45971.183284375002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45971.183284375002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45971.183284375002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45971.183284375002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45971.183284375002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45971.183284375002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45971.183284375002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45971.183284375002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45971.183284375002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45971.183284375002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45971.183284375002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45971.183284375002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45971.183284375002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45971.183284375002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45971.183284375002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45971.183284375002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45971.183284375002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45971.183284375002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45971.183284375002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45971.183284375002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45971.183284375002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45971.183284375002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45971.183284375002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45971.183284375002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45971.183284375002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45971.183284375002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45971.183284375002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45971.183284375002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45971.183284375002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45971.183284375002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45971.183284375002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45971.183284375002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45971.183284375002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45971.183284375002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45971.183284375002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45971.183284375002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45971.183284375002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45971.183284375002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45971.183284375002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45971.183284375002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45971.183284375002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45971.183284375002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45971.183284375002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45971.183284375002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45971.183284375002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45971.183284375002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45971.183284375002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45971.183284375002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45971.183284375002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45971.183284375002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45971.183284375002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45971.183284375002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45971.183284375002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45971.183284375002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45971.183284375002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45971.183284375002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45971.183284375002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45971.183284375002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45971.183284375002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45971.183284375002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45971.183284375002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45971.183284375002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45971.183284375002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45971.183284375002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45971.183284375002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45971.183284375002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45971.183284375002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45971.183284375002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45971.183284375002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45971.183284375002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45971.183284375002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45971.183284375002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45971.183284375002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45971.183284375002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45971.183284375002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45971.183284375002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45971.183284375002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45971.183284375002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45971.183284375002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45971.183284375002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45971.183284375002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45971.183284375002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45971.183284375002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45971.183284375002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45971.183284375002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45971.183284375002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45971.183284375002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45971.183284375002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45971.183284375002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45971.183284375002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45971.183284375002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45971.183284375002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45971.183284375002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45971.183284375002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45971.183284375002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45971.183284375002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45971.183284375002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45971.183284375002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45971.183284375002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45971.183284375002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45971.183284375002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45971.183284375002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45971.183284375002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45971.183284375002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45971.183284375002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45971.183284375002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45971.183284375002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45971.183284375002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45971.183284375002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45971.183284375002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45971.183284375002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45971.183284375002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45971.183284375002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45971.183284375002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45971.183284375002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45971.183284375002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45971.183284375002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45971.183284375002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45971.183284375002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45971.183284375002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45971.183284375002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45971.183284375002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45971.183284375002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45971.183284375002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45971.183284375002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45971.183284375002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45971.183284375002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45971.183284375002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45971.183284375002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45971.183284375002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45971.183284375002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45971.183284375002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45971.183284375002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45971.183284375002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45971.183284375002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45971.183284375002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45971.183284375002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45971.183284375002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45971.183284375002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45971.183284375002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45971.183284375002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45971.183284375002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45971.183284375002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45971.183284375002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45971.183284375002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45971.183284375002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45971.183284375002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45971.183284375002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45971.183284375002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45971.183284375002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45971.183284375002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45971.183284375002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45971.183284375002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45971.183284375002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45971.183284375002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45971.183284375002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45971.183284375002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45971.183284375002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45971.183284375002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45971.183284375002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45971.183284375002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45971.183284375002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45971.183284375002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45971.183284375002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45971.183284375002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45971.183284375002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45971.183284375002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45971.183284375002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45971.183284375002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45971.183284375002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45971.183284375002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45971.183284375002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45971.183284375002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45971.183284375002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45971.183284375002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45971.183284375002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45971.183284375002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45971.183284375002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45971.183284375002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45971.183284375002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45971.183284375002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45971.183284375002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45971.183284375002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45971.183284375002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45971.183284375002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45971.183284375002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45971.183284375002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45971.183284375002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45971.183284375002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45971.183284375002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45971.183284375002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45971.183284375002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45971.183284375002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45971.183284375002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45971.183284375002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45971.183284375002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45971.183284375002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45971.183284375002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45971.183284375002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45971.183284375002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45971.183284375002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45971.183284375002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45971.183284375002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45971.183284375002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45971.183284375002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45971.183284375002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45971.183284375002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45971.183284375002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45971.183284375002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45971.183284375002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45971.183284375002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45971.183284375002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45971.183284375002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45971.183284375002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45971.183284375002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45971.183284375002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45971.183284375002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45971.183284375002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45971.183284375002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45971.183284375002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45971.183284375002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45971.183284375002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45971.183284375002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45971.183284375002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45971.183284375002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45971.183284375002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45971.183284375002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45971.183284375002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45971.183284375002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45971.183284375002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45971.183284375002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45971.183284375002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45971.183284375002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45971.183284375002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45971.183284375002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45971.183284375002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45971.183284375002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45971.183284375002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45971.183284375002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45971.183284375002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45971.183284375002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45971.183284375002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45971.183284375002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45971.183284375002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45971.183284375002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45971.183284375002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45971.183284375002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45971.183284375002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45971.183284375002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45971.183284375002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45971.183284375002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45971.183284375002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45971.183284375002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45971.183284375002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45971.183284375002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45971.183284375002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45971.183284375002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45971.183284375002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45971.183284375002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45971.183284375002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45971.183284375002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45971.183284375002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45971.183284375002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45971.183284375002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45971.183284375002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45971.183284375002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45971.183284375002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45971.183284375002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45971.183284375002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45971.183284375002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45971.183284375002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45971.183284375002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45971.183284375002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45971.183284375002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45971.183284375002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45971.183284375002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45971.183284375002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45971.183284375002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45971.183284375002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45971.183284375002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45971.183284375002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45971.183284375002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45971.183284375002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45971.183284375002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45971.183284375002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45971.183284375002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45971.183284375002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45971.183284375002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45971.183284375002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45971.183284375002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45971.183284375002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45971.183284375002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45971.183284375002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45971.183284375002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45971.183284375002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45971.183284375002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45971.183284375002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45971.183284375002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45971.183284375002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45971.183284375002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45971.183284375002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45971.183284375002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45971.183284375002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45971.183284375002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45971.183284375002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45971.183284375002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45971.183284375002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45971.183284375002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45971.183284375002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45971.183284375002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45971.183284375002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45971.183284375002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45971.183284375002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45971.183284375002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45971.183284375002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45971.183284375002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45971.183284375002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45971.183284375002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45971.183284375002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45971.183284375002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45971.183284375002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45971.183284375002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45971.183284375002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45971.183284375002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45971.183284375002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45971.183284375002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45971.183284375002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45971.183284375002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45971.183284375002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45971.183284375002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45971.183284375002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45971.183284375002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45971.183284375002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45971.183284375002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45971.183284375002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45971.183284375002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45971.183284375002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45971.183284375002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45971.183284375002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45971.183284375002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45971.183284375002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45971.183284375002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45971.183284375002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45971.183284375002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45971.183284375002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45971.183284375002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45971.183284375002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45971.183284375002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45971.183284375002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45971.183284375002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45971.183284375002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45971.183284375002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45971.183284375002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45971.183284375002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45971.183284375002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45971.183284375002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45971.183284375002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45971.183284375002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45971.183284375002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45971.183284375002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45971.183284375002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45971.183284375002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45971.183284375002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45971.183284375002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45971.183284375002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45971.183284375002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45971.183284375002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45971.183284375002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45971.183284375002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45971.183284375002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45971.183284375002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45971.183284375002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45971.183284375002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45971.183284375002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45971.183284375002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45971.183284375002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45971.183284375002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45971.183284375002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45971.183284375002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45971.183284375002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45971.183284375002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45971.183284375002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45971.183284375002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45971.183284375002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45971.183284375002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45971.183284375002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45971.183284375002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45971.183284375002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45971.183284375002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45971.183284375002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45971.183284375002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45971.183284375002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45971.183284375002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45971.183284375002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45971.183284375002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45971.183284375002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45971.183284375002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45971.183284375002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45971.183284375002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45971.183284375002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45971.183284375002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45971.183284375002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45971.183284375002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45971.183284375002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45971.183284375002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45971.183284375002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45971.183284375002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45971.183284375002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45971.183284375002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45971.183284375002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45971.183284375002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45971.183284375002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45971.183284375002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45971.183284375002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45971.183284375002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45971.183284375002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45971.183284375002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45971.183284375002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45971.183284375002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45971.183284375002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45971.183284375002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45971.183284375002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45971.183284375002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45971.183284375002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45971.183284375002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45971.183284375002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45971.183284375002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45971.183284375002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45971.183284375002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45971.183284375002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45971.183284375002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45971.183284375002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45971.183284375002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45971.183284375002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45971.183284375002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45971.183284375002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45971.183284375002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45971.183284375002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45971.183284375002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45971.183284375002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45971.183284375002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45971.183284375002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45971.183284375002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45971.183284375002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45971.183284375002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45971.183284375002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45971.183284375002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45971.183284375002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45971.183284375002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45971.183284375002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45971.183284375002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45971.183284375002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45971.183284375002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45971.183284375002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45971.183284375002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45971.183284375002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45971.183284375002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45971.183284375002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45971.183284375002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45971.183284375002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45971.183284375002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45971.183284375002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45971.183284375002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45971.183284375002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45971.183284375002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45971.183284375002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45971.183284375002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45971.183284375002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45971.183284375002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45971.183284375002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45971.183284375002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45971.183284375002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45971.183284375002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45971.183284375002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45971.183284375002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45971.183284375002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45971.183284375002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45971.183284375002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45971.183284375002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45971.183284375002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45971.183284375002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45971.183284375002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45971.183284375002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45971.183284375002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45971.183284375002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45971.183284375002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45971.183284375002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45971.183284375002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45971.183284375002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45971.183284375002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45971.183284375002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45971.183284375002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45971.183284375002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45971.183284375002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45971.183284375002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45971.183284375002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45971.183284375002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45971.183284375002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45971.183284375002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45971.183284375002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45971.183284375002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45971.183284375002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45971.183284375002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45971.183284375002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45971.183284375002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45971.183284375002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45971.183284375002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45971.183284375002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45971.183284375002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45971.183284375002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45971.183284375002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45971.183284375002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45971.183284375002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45971.183284375002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45971.183284375002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45971.183284375002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45971.183284375002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45971.183284375002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45971.183284375002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45971.183284375002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45971.183284375002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45971.183284375002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45971.183284375002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45971.183284375002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45971.183284375002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45971.183284375002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45971.183284375002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45971.183284375002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45971.183284375002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45971.183284375002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45971.183284375002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45971.183284375002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45971.183284375002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45971.183284375002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45971.183284375002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45971.183284375002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45971.183284375002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45971.183284375002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45971.183284375002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45971.183284375002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45971.183284375002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45971.183284375002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45971.183284375002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45971.183284375002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45971.183284375002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45971.183284375002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45971.183284375002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45971.183284375002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45971.183284375002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45971.183284375002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45971.183284375002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45971.183284375002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45971.183284375002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45971.183284375002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45971.183284375002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45971.183284375002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45971.183284375002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45971.183284375002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45971.183284375002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45971.183284375002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45971.183284375002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45971.183284375002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45971.183284375002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45971.183284375002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45971.183284375002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45971.183284375002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45971.183284375002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45971.183284375002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45971.183284375002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45971.183284375002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45971.183284375002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45971.183284375002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45971.183284375002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45971.183284375002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45971.183284375002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45971.183284375002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45971.183284375002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45971.183284375002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45971.183284375002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45971.183284375002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45971.183284375002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45971.183284375002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45971.183284375002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45971.183284375002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45971.183284375002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45971.183284375002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45971.183284375002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45971.183284375002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45971.183284375002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45971.183284375002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45971.183284375002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45971.183284375002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45971.183284375002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45971.183284375002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45971.183284375002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45971.183284375002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45971.183284375002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45971.183284375002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45971.183284375002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45971.183284375002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45971.183284375002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45971.183284375002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45971.183284375002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45971.183284375002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45971.183284375002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45971.183284375002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45971.183284375002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45971.183284375002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45971.183284375002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45971.183284375002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45971.183284375002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45971.183284375002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45971.183284375002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45971.183284375002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45971.183284375002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45971.183284375002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45971.183284375002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45971.183284375002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45971.183284375002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45971.183284375002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45971.183284375002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45971.183284375002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45971.183284375002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45971.183284375002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45971.183284375002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45971.183284375002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45971.183284375002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45971.183284375002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45971.183284375002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45971.183284375002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45971.183284375002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45971.183284375002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45971.183284375002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45971.183284375002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45971.183284375002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45971.183284375002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45971.183284375002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45971.183284375002</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267.70256678240548</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97">
        <f ca="1">IFERROR(NOW()-F3,"")</f>
        <v>0.38397858796088258</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97">
        <f ca="1">IFERROR(NOW()-F4,"")</f>
        <v>45971.183284143517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45971.183284143517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45971.183284143517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45971.183284143517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45971.183284143517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45971.183284143517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45971.183284143517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45971.183284143517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45971.183284143517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45971.183284143517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45971.183284143517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45971.183284143517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45971.183284143517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45971.183284143517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45971.183284143517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45971.183284143517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45971.183284143517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45971.183284143517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45971.183284143517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45971.183284143517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45971.183284143517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45971.183284143517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45971.183284143517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45971.183284143517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45971.183284143517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45971.183284143517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45971.183284143517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45971.183284143517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45971.183284143517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45971.183284143517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45971.183284143517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45971.183284143517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45971.183284143517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45971.183284143517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45971.183284143517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45971.183284143517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45971.183284143517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45971.183284143517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45971.183284143517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45971.183284143517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45971.183284143517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45971.183284143517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45971.183284143517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45971.183284143517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45971.183284143517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45971.183284143517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45971.183284143517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45971.183284143517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45971.183284143517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45971.183284143517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45971.183284143517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45971.183284143517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45971.183284143517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45971.183284143517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45971.183284143517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45971.183284143517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45971.183284143517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45971.183284143517</v>
      </c>
      <c r="H61" s="96"/>
      <c r="I61" s="135" t="str">
        <f>IFERROR(VLOOKUP(D61,DB!A:F,6,0),"")</f>
        <v/>
      </c>
      <c r="J61" s="135" t="str">
        <f>IFERROR(VLOOKUP(D61,DB!A:G,7,0),"")</f>
        <v/>
      </c>
      <c r="K61" s="98"/>
      <c r="L61" s="92" t="str">
        <f>IFERROR(VLOOKUP(D61,DB!A:I,9,0),"")</f>
        <v/>
      </c>
    </row>
    <row r="62" spans="1:12" ht="15" customHeight="1">
      <c r="A62" s="159"/>
      <c r="B62" s="159" t="str">
        <f>IFERROR(VLOOKUP(D62,DB!A:K,11,0),"")</f>
        <v/>
      </c>
      <c r="C62" s="160"/>
      <c r="D62" s="161"/>
      <c r="E62" s="162"/>
      <c r="F62" s="163"/>
      <c r="G62" s="97">
        <f ca="1">IFERROR(NOW()-F62,"")</f>
        <v>45971.183284143517</v>
      </c>
      <c r="H62" s="163"/>
      <c r="I62" s="159" t="str">
        <f>IFERROR(VLOOKUP(D62,DB!A:F,6,0),"")</f>
        <v/>
      </c>
      <c r="J62" s="159" t="str">
        <f>IFERROR(VLOOKUP(D62,DB!A:G,7,0),"")</f>
        <v/>
      </c>
      <c r="K62" s="164"/>
      <c r="L62" s="161" t="str">
        <f>IFERROR(VLOOKUP(D62,DB!A:I,9,0),"")</f>
        <v/>
      </c>
    </row>
    <row r="63" spans="1:12" ht="15" customHeight="1">
      <c r="A63" s="159"/>
      <c r="B63" s="159" t="str">
        <f>IFERROR(VLOOKUP(D63,DB!A:K,11,0),"")</f>
        <v/>
      </c>
      <c r="C63" s="160"/>
      <c r="D63" s="161"/>
      <c r="E63" s="162"/>
      <c r="F63" s="163"/>
      <c r="G63" s="97">
        <f ca="1">IFERROR(NOW()-F63,"")</f>
        <v>45971.183284143517</v>
      </c>
      <c r="H63" s="163"/>
      <c r="I63" s="159" t="str">
        <f>IFERROR(VLOOKUP(D63,DB!A:F,6,0),"")</f>
        <v/>
      </c>
      <c r="J63" s="159" t="str">
        <f>IFERROR(VLOOKUP(D63,DB!A:G,7,0),"")</f>
        <v/>
      </c>
      <c r="K63" s="164"/>
      <c r="L63" s="161" t="str">
        <f>IFERROR(VLOOKUP(D63,DB!A:I,9,0),"")</f>
        <v/>
      </c>
    </row>
    <row r="64" spans="1:12" ht="15" customHeight="1">
      <c r="A64" s="159"/>
      <c r="B64" s="159" t="str">
        <f>IFERROR(VLOOKUP(D64,DB!A:K,11,0),"")</f>
        <v/>
      </c>
      <c r="C64" s="160"/>
      <c r="D64" s="161"/>
      <c r="E64" s="162"/>
      <c r="F64" s="163"/>
      <c r="G64" s="97">
        <f ca="1">IFERROR(NOW()-F64,"")</f>
        <v>45971.183284143517</v>
      </c>
      <c r="H64" s="163"/>
      <c r="I64" s="159" t="str">
        <f>IFERROR(VLOOKUP(D64,DB!A:F,6,0),"")</f>
        <v/>
      </c>
      <c r="J64" s="159" t="str">
        <f>IFERROR(VLOOKUP(D64,DB!A:G,7,0),"")</f>
        <v/>
      </c>
      <c r="K64" s="164"/>
      <c r="L64" s="161" t="str">
        <f>IFERROR(VLOOKUP(D64,DB!A:I,9,0),"")</f>
        <v/>
      </c>
    </row>
    <row r="65" spans="1:12" ht="15" customHeight="1">
      <c r="A65" s="159"/>
      <c r="B65" s="159" t="str">
        <f>IFERROR(VLOOKUP(D65,DB!A:K,11,0),"")</f>
        <v/>
      </c>
      <c r="C65" s="160"/>
      <c r="D65" s="161"/>
      <c r="E65" s="162"/>
      <c r="F65" s="163"/>
      <c r="G65" s="97">
        <f ca="1">IFERROR(NOW()-F65,"")</f>
        <v>45971.183284143517</v>
      </c>
      <c r="H65" s="163"/>
      <c r="I65" s="159" t="str">
        <f>IFERROR(VLOOKUP(D65,DB!A:F,6,0),"")</f>
        <v/>
      </c>
      <c r="J65" s="159" t="str">
        <f>IFERROR(VLOOKUP(D65,DB!A:G,7,0),"")</f>
        <v/>
      </c>
      <c r="K65" s="164"/>
      <c r="L65" s="161" t="str">
        <f>IFERROR(VLOOKUP(D65,DB!A:I,9,0),"")</f>
        <v/>
      </c>
    </row>
    <row r="66" spans="1:12" ht="15" customHeight="1">
      <c r="A66" s="159"/>
      <c r="B66" s="159" t="str">
        <f>IFERROR(VLOOKUP(D66,DB!A:K,11,0),"")</f>
        <v/>
      </c>
      <c r="C66" s="160"/>
      <c r="D66" s="161"/>
      <c r="E66" s="162"/>
      <c r="F66" s="163"/>
      <c r="G66" s="97">
        <f ca="1">IFERROR(NOW()-F66,"")</f>
        <v>45971.183284143517</v>
      </c>
      <c r="H66" s="163"/>
      <c r="I66" s="159" t="str">
        <f>IFERROR(VLOOKUP(D66,DB!A:F,6,0),"")</f>
        <v/>
      </c>
      <c r="J66" s="159" t="str">
        <f>IFERROR(VLOOKUP(D66,DB!A:G,7,0),"")</f>
        <v/>
      </c>
      <c r="K66" s="164"/>
      <c r="L66" s="161" t="str">
        <f>IFERROR(VLOOKUP(D66,DB!A:I,9,0),"")</f>
        <v/>
      </c>
    </row>
    <row r="67" spans="1:12" ht="15" customHeight="1">
      <c r="A67" s="159"/>
      <c r="B67" s="159" t="str">
        <f>IFERROR(VLOOKUP(D67,DB!A:K,11,0),"")</f>
        <v/>
      </c>
      <c r="C67" s="160"/>
      <c r="D67" s="161"/>
      <c r="E67" s="162"/>
      <c r="F67" s="163"/>
      <c r="G67" s="97">
        <f ca="1">IFERROR(NOW()-F67,"")</f>
        <v>45971.183284143517</v>
      </c>
      <c r="H67" s="163"/>
      <c r="I67" s="159" t="str">
        <f>IFERROR(VLOOKUP(D67,DB!A:F,6,0),"")</f>
        <v/>
      </c>
      <c r="J67" s="159" t="str">
        <f>IFERROR(VLOOKUP(D67,DB!A:G,7,0),"")</f>
        <v/>
      </c>
      <c r="K67" s="164"/>
      <c r="L67" s="161" t="str">
        <f>IFERROR(VLOOKUP(D67,DB!A:I,9,0),"")</f>
        <v/>
      </c>
    </row>
    <row r="68" spans="1:12" ht="15" customHeight="1">
      <c r="A68" s="159"/>
      <c r="B68" s="159" t="str">
        <f>IFERROR(VLOOKUP(D68,DB!A:K,11,0),"")</f>
        <v/>
      </c>
      <c r="C68" s="160"/>
      <c r="D68" s="161"/>
      <c r="E68" s="162"/>
      <c r="F68" s="163"/>
      <c r="G68" s="97">
        <f ca="1">IFERROR(NOW()-F68,"")</f>
        <v>45971.183284143517</v>
      </c>
      <c r="H68" s="163"/>
      <c r="I68" s="159" t="str">
        <f>IFERROR(VLOOKUP(D68,DB!A:F,6,0),"")</f>
        <v/>
      </c>
      <c r="J68" s="159" t="str">
        <f>IFERROR(VLOOKUP(D68,DB!A:G,7,0),"")</f>
        <v/>
      </c>
      <c r="K68" s="164"/>
      <c r="L68" s="161"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79.351223958328774</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44.99440706018504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5" ca="1" si="1">IFERROR(NOW()-F4,"")</f>
        <v>22.522173263889272</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45971.183284375002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45971.183284375002</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45971.183284375002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45971.183284375002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45971.183284375002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45971.183284375002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45971.183284375002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45971.183284375002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45971.183284375002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45971.183284375002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45971.183284375002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45971.183284375002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45971.183284375002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45971.183284375002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45971.183284375002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45971.183284375002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45971.183284375002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45971.183284375002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45971.183284375002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45971.183284375002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45971.183284375002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45971.183284375002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45971.183284375002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45971.183284375002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45971.183284375002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45971.183284375002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45971.183284375002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45971.183284375002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45971.183284375002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45971.183284375002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45971.183284375002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45971.183284375002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45971.183284375002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45971.183284375002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45971.183284375002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45971.183284375002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45971.183284375002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45971.183284375002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45971.183284375002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45971.183284375002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45971.183284375002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45971.183284375002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45971.183284375002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45971.183284375002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45971.183284375002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45971.183284375002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45971.183284375002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45971.183284375002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45971.183284375002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45971.183284375002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45971.183284375002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45971.183284375002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45971.183284375002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45971.183284375002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45971.183284375002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45971.183284375002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45971.183284375002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45971.183284375002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45971.183284375002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45971.183284375002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45971.183284375002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45971.183284375002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45971.183284375002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45971.183284375002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45971.183284375002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45971.183284375002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45971.183284375002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45971.183284375002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45971.183284375002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45971.183284375002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45971.183284375002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45971.183284375002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45971.183284375002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45971.183284375002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45971.183284375002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45971.183284375002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45971.183284375002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45971.183284375002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45971.183284375002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45971.183284375002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45971.183284375002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45971.183284375002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45971.183284375002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45971.183284375002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45971.183284375002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45971.183284375002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45971.183284375002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45971.183284375002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45971.183284375002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45971.183284375002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45971.183284375002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45971.183284375002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45971.183284375002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45971.183284375002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45971.183284375002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45971.183284375002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45971.183284375002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45971.183284375002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45971.183284375002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45971.183284375002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45971.183284375002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45971.183284375002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45971.183284375002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45971.183284375002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45971.183284375002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45971.183284375002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45971.183284375002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45971.183284375002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45971.183284375002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45971.183284375002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45971.183284375002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45971.183284375002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45971.183284375002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45971.183284375002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45971.183284375002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45971.183284375002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45971.183284375002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45971.183284375002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45971.183284375002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45971.183284375002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45971.183284375002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45971.183284375002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45971.183284375002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45971.183284375002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45971.183284375002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45971.183284375002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45971.183284375002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45971.183284375002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45971.183284375002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45971.183284375002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45971.183284375002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45971.183284375002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45971.183284375002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45971.183284375002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45971.183284375002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45971.183284375002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45971.183284375002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45971.183284375002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45971.183284375002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45971.183284375002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45971.183284375002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45971.183284375002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45971.183284375002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45971.183284375002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45971.183284375002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45971.183284375002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45971.183284375002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45971.183284375002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45971.183284375002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45971.183284375002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45971.183284375002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45971.183284375002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45971.183284375002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45971.183284375002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45971.183284375002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45971.183284375002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45971.183284375002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45971.183284375002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45971.183284375002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45971.183284375002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45971.183284375002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45971.183284375002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45971.183284375002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45971.183284375002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45971.183284375002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45971.183284375002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45971.183284375002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45971.183284375002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45971.183284375002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45971.183284375002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45971.183284375002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45971.183284375002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45971.183284375002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45971.183284375002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45971.183284375002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45971.183284375002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45971.183284375002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45971.183284375002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45971.183284375002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45971.183284375002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45971.183284375002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45971.183284375002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45971.183284375002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45971.183284375002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45971.183284375002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45971.183284375002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45971.183284375002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45971.183284375002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45971.183284375002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45971.183284375002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45971.183284375002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45971.183284375002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45971.183284375002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45971.183284375002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45971.183284375002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45971.183284375002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45971.183284375002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45971.183284375002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45971.183284375002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45971.183284375002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45971.183284375002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45971.183284375002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45971.183284375002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45971.183284375002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45971.183284375002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45971.183284375002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45971.183284375002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45971.183284375002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45971.183284375002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45971.183284375002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45971.183284375002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45971.183284375002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45971.183284375002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45971.183284375002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45971.183284375002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45971.183284375002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45971.183284375002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45971.183284375002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45971.183284375002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45971.183284375002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45971.183284375002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45971.183284375002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45971.183284375002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45971.183284375002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45971.183284375002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45971.183284375002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45971.183284375002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45971.183284375002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45971.183284375002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45971.183284375002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45971.183284375002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45971.183284375002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45971.183284375002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45971.183284375002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45971.183284375002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45971.183284375002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45971.183284375002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45971.183284375002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45971.183284375002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45971.183284375002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45971.183284375002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45971.183284375002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45971.183284375002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45971.183284375002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45971.183284375002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45971.183284375002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45971.183284375002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45971.183284375002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45971.183284375002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45971.183284375002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45971.183284375002</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39117</v>
      </c>
      <c r="B2" s="154" t="str">
        <f>IFERROR(VLOOKUP(D2,DB!A:K,11,0),"")</f>
        <v>R6</v>
      </c>
      <c r="C2" s="155">
        <v>1</v>
      </c>
      <c r="D2" s="154" t="s">
        <v>35650</v>
      </c>
      <c r="E2" s="152" t="s">
        <v>39021</v>
      </c>
      <c r="F2" s="156">
        <v>45970.686331018522</v>
      </c>
      <c r="G2" s="157">
        <f t="shared" ref="G2:G11" ca="1" si="0">IFERROR(NOW()-F2,"-")</f>
        <v>0.49695312499534339</v>
      </c>
      <c r="H2" s="156">
        <v>45970.68136574074</v>
      </c>
      <c r="I2" s="154" t="str">
        <f>IFERROR(VLOOKUP(D2,DB!A:F,6,0),"")</f>
        <v>Generator-SG</v>
      </c>
      <c r="J2" s="154" t="str">
        <f>IFERROR(VLOOKUP(D2,DB!A:G,7,0),"")</f>
        <v>Dead</v>
      </c>
      <c r="K2" s="158" t="s">
        <v>39118</v>
      </c>
      <c r="L2" s="154" t="str">
        <f>IFERROR(VLOOKUP(D2,DB!A:I,9,0),"")</f>
        <v>Latis</v>
      </c>
    </row>
    <row r="3" spans="1:16382" ht="31.5" customHeight="1">
      <c r="A3" s="140"/>
      <c r="B3" s="141" t="str">
        <f>IFERROR(VLOOKUP(D3,DB!A:K,11,0),"")</f>
        <v/>
      </c>
      <c r="C3" s="142"/>
      <c r="D3" s="165"/>
      <c r="E3" s="166"/>
      <c r="F3" s="143"/>
      <c r="G3" s="105">
        <f t="shared" ca="1" si="0"/>
        <v>45971.183284143517</v>
      </c>
      <c r="H3" s="143"/>
      <c r="I3" s="141" t="str">
        <f>IFERROR(VLOOKUP(D3,DB!A:F,6,0),"")</f>
        <v/>
      </c>
      <c r="J3" s="141" t="str">
        <f>IFERROR(VLOOKUP(D3,DB!A:G,7,0),"")</f>
        <v/>
      </c>
      <c r="K3" s="144"/>
      <c r="L3" s="145" t="str">
        <f>IFERROR(VLOOKUP(D3,DB!A:I,9,0),"")</f>
        <v/>
      </c>
    </row>
    <row r="4" spans="1:16382" ht="31.5" customHeight="1">
      <c r="A4" s="140"/>
      <c r="B4" s="141" t="str">
        <f>IFERROR(VLOOKUP(D4,DB!A:K,11,0),"")</f>
        <v/>
      </c>
      <c r="C4" s="142"/>
      <c r="D4"/>
      <c r="E4"/>
      <c r="F4" s="143"/>
      <c r="G4" s="105">
        <f t="shared" ca="1" si="0"/>
        <v>45971.183284143517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45971.183284143517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45971.183284143517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45971.183284143517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45971.183284143517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45971.183284143517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45971.183284143517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45971.183284143517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45971.183284143517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45971.183284143517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45971.183284143517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45971.183284143517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45971.183284143517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45971.183284143517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45971.183284143517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45971.183284143517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45971.183284143517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45971.183284143517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45971.183284143517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45971.183284143517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45971.183284143517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45971.183284143517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45971.183284143517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45971.183284143517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45971.183284143517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45971.183284143517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45971.183284143517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45971.183284143517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45971.183284143517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45971.183284143517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45971.183284143517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45971.183284143517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45971.183284143517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45971.183284143517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45971.183284143517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45971.183284143517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45971.183284143517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45971.183284143517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45971.183284143517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45971.183284143517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45971.183284143517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45971.183284143517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45971.183284143517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45971.183284143517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45971.183284143517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45971.183284143517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45971.183284143517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45971.183284143517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45971.183284143517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45971.183284143517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45971.183284143517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45971.183284143517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45971.183284143517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45971.183284143517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45971.183284143517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45971.183284143517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45971.183284143517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45971.183284143517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45971.183284143517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45971.183284143517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45971.183284143517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45971.183284143517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45971.183284143517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45971.183284143517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45971.183284143517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45971.183284143517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45971.183284143517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45971.183284143517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45971.183284143517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45971.183284143517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45971.183284143517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45971.183284143517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45971.183284143517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45971.183284143517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45971.183284143517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45971.183284143517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45971.183284143517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45971.183284143517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45971.183284143517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45971.183284143517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45971.183284143517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45971.183284143517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45971.183284143517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45971.183284143517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45971.183284143517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45971.183284143517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45971.183284143517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45971.183284143517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45971.183284143517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45971.183284143517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45971.183284143517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45971.183284143517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45971.183284143517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45971.183284143517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45971.183284143517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45971.183284143517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45971.183284143517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45971.183284143517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45971.183284143517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45971.183284143517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45971.183284143517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45971.183284143517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45971.183284143517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45971.183284143517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45971.183284143517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45971.183284143517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45971.183284143517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45971.183284143517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45971.183284143517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45971.183284143517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45971.183284143517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45971.183284143517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45971.183284143517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45971.183284143517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45971.183284143517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45971.183284143517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45971.183284143517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45971.183284143517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45971.183284143517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45971.183284143517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45971.183284143517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45971.183284143517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45971.183284143517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45971.183284143517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45971.183284143517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45971.183284143517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45971.183284143517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45971.183284143517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45971.183284143517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45971.183284143517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45971.183284143517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45971.183284143517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45971.183284143517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45971.183284143517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45971.183284143517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45971.183284143517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45971.183284143517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45971.183284143517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45971.183284143517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45971.183284143517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45971.183284143517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45971.183284143517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45971.183284143517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45971.183284143517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45971.183284143517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45971.183284143517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45971.183284143517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45971.183284143517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45971.183284143517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45971.183284143517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45971.183284143517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45971.183284143517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45971.183284143517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45971.183284143517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45971.183284143517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45971.183284143517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45971.183284143517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45971.183284143517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45971.183284143517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45971.183284143517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45971.183284143517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45971.183284143517</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45971.183284143517</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45971.183284143517</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45971.183284143517</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45971.183284143517</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45971.183284143517</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45971.183284143517</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45971.183284143517</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45971.183284143517</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2025-11-10T01:25:52Z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